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22\Desktop\山形県水産物物被害対策事業費補助金申請\"/>
    </mc:Choice>
  </mc:AlternateContent>
  <xr:revisionPtr revIDLastSave="0" documentId="8_{DD3013CB-4DD2-4802-95EE-F330B200C1CF}" xr6:coauthVersionLast="36" xr6:coauthVersionMax="36" xr10:uidLastSave="{00000000-0000-0000-0000-000000000000}"/>
  <bookViews>
    <workbookView xWindow="0" yWindow="0" windowWidth="10290" windowHeight="7305" xr2:uid="{623802D6-BD8C-4C5D-A53F-A8D079114B2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H10" i="1" s="1"/>
  <c r="K15" i="1"/>
  <c r="F15" i="1"/>
  <c r="H15" i="1" s="1"/>
  <c r="F14" i="1"/>
  <c r="H14" i="1" s="1"/>
  <c r="F13" i="1"/>
  <c r="G13" i="1" s="1"/>
  <c r="F12" i="1"/>
  <c r="G12" i="1" s="1"/>
  <c r="F11" i="1"/>
  <c r="H11" i="1" s="1"/>
  <c r="F9" i="1"/>
  <c r="G9" i="1" s="1"/>
  <c r="F8" i="1"/>
  <c r="G8" i="1" s="1"/>
  <c r="F7" i="1"/>
  <c r="H7" i="1" s="1"/>
  <c r="G10" i="1" l="1"/>
  <c r="I10" i="1" s="1"/>
  <c r="K10" i="1" s="1"/>
  <c r="G15" i="1"/>
  <c r="I15" i="1" s="1"/>
  <c r="H13" i="1"/>
  <c r="I13" i="1" s="1"/>
  <c r="K13" i="1" s="1"/>
  <c r="H12" i="1"/>
  <c r="I12" i="1" s="1"/>
  <c r="K12" i="1" s="1"/>
  <c r="G14" i="1"/>
  <c r="I14" i="1" s="1"/>
  <c r="K14" i="1" s="1"/>
  <c r="G11" i="1"/>
  <c r="I11" i="1" s="1"/>
  <c r="K11" i="1" s="1"/>
  <c r="H8" i="1"/>
  <c r="I8" i="1" s="1"/>
  <c r="K8" i="1" s="1"/>
  <c r="H9" i="1"/>
  <c r="I9" i="1" s="1"/>
  <c r="K9" i="1" s="1"/>
  <c r="G7" i="1"/>
  <c r="I7" i="1" s="1"/>
  <c r="K7" i="1" s="1"/>
  <c r="F6" i="1"/>
  <c r="H6" i="1" s="1"/>
  <c r="G6" i="1" l="1"/>
  <c r="I6" i="1" s="1"/>
  <c r="K6" i="1" s="1"/>
  <c r="K16" i="1" s="1"/>
</calcChain>
</file>

<file path=xl/sharedStrings.xml><?xml version="1.0" encoding="utf-8"?>
<sst xmlns="http://schemas.openxmlformats.org/spreadsheetml/2006/main" count="13" uniqueCount="12">
  <si>
    <t>農林水産物等被害対策事業補助金内訳（７月２５日大雨）</t>
    <rPh sb="0" eb="2">
      <t>ノウリン</t>
    </rPh>
    <rPh sb="2" eb="4">
      <t>スイサン</t>
    </rPh>
    <rPh sb="4" eb="5">
      <t>ブツ</t>
    </rPh>
    <rPh sb="5" eb="6">
      <t>ナド</t>
    </rPh>
    <rPh sb="6" eb="8">
      <t>ヒガイ</t>
    </rPh>
    <rPh sb="8" eb="10">
      <t>タイサク</t>
    </rPh>
    <rPh sb="10" eb="12">
      <t>ジギョウ</t>
    </rPh>
    <rPh sb="12" eb="15">
      <t>ホジョキン</t>
    </rPh>
    <rPh sb="15" eb="17">
      <t>ウチワケ</t>
    </rPh>
    <rPh sb="19" eb="20">
      <t>ガツ</t>
    </rPh>
    <rPh sb="22" eb="23">
      <t>ニチ</t>
    </rPh>
    <rPh sb="23" eb="25">
      <t>オオアメ</t>
    </rPh>
    <phoneticPr fontId="2"/>
  </si>
  <si>
    <t>氏名</t>
    <rPh sb="0" eb="2">
      <t>シメイ</t>
    </rPh>
    <phoneticPr fontId="2"/>
  </si>
  <si>
    <t>対象物</t>
    <rPh sb="0" eb="3">
      <t>タイショウブツ</t>
    </rPh>
    <phoneticPr fontId="2"/>
  </si>
  <si>
    <t>事業費</t>
    <rPh sb="0" eb="2">
      <t>ジギョウ</t>
    </rPh>
    <rPh sb="2" eb="3">
      <t>ヒ</t>
    </rPh>
    <phoneticPr fontId="2"/>
  </si>
  <si>
    <t>共済金相当額</t>
    <rPh sb="0" eb="2">
      <t>キョウサイ</t>
    </rPh>
    <rPh sb="2" eb="3">
      <t>キン</t>
    </rPh>
    <rPh sb="3" eb="5">
      <t>ソウトウ</t>
    </rPh>
    <rPh sb="5" eb="6">
      <t>ガク</t>
    </rPh>
    <phoneticPr fontId="2"/>
  </si>
  <si>
    <t>県補助金</t>
    <rPh sb="0" eb="1">
      <t>ケン</t>
    </rPh>
    <rPh sb="1" eb="4">
      <t>ホジョキン</t>
    </rPh>
    <phoneticPr fontId="2"/>
  </si>
  <si>
    <t>町補助金</t>
    <rPh sb="0" eb="1">
      <t>マチ</t>
    </rPh>
    <rPh sb="1" eb="4">
      <t>ホジョキン</t>
    </rPh>
    <phoneticPr fontId="2"/>
  </si>
  <si>
    <t>限度額</t>
  </si>
  <si>
    <t>補助金額（県町）</t>
    <rPh sb="0" eb="4">
      <t>ホジョキンガク</t>
    </rPh>
    <rPh sb="5" eb="6">
      <t>ケン</t>
    </rPh>
    <rPh sb="6" eb="7">
      <t>マチ</t>
    </rPh>
    <phoneticPr fontId="2"/>
  </si>
  <si>
    <t>補助金額＝（事業費ー共済金相当額）×補助率　補助金額か限度額いずれ低い額＝交付金額</t>
    <rPh sb="0" eb="3">
      <t>ホジョキン</t>
    </rPh>
    <rPh sb="3" eb="4">
      <t>ガク</t>
    </rPh>
    <rPh sb="6" eb="9">
      <t>ジギョウヒ</t>
    </rPh>
    <rPh sb="10" eb="13">
      <t>キョウサイキン</t>
    </rPh>
    <rPh sb="13" eb="15">
      <t>ソウトウ</t>
    </rPh>
    <rPh sb="15" eb="16">
      <t>ガク</t>
    </rPh>
    <rPh sb="18" eb="21">
      <t>ホジョリツ</t>
    </rPh>
    <rPh sb="22" eb="26">
      <t>ホジョキンガク</t>
    </rPh>
    <rPh sb="27" eb="30">
      <t>ゲンドガク</t>
    </rPh>
    <rPh sb="33" eb="34">
      <t>ヒク</t>
    </rPh>
    <rPh sb="35" eb="36">
      <t>ガク</t>
    </rPh>
    <rPh sb="37" eb="39">
      <t>コウフ</t>
    </rPh>
    <rPh sb="39" eb="41">
      <t>キンガク</t>
    </rPh>
    <phoneticPr fontId="2"/>
  </si>
  <si>
    <t>交付金額</t>
    <rPh sb="0" eb="2">
      <t>コウフ</t>
    </rPh>
    <rPh sb="2" eb="4">
      <t>キンガク</t>
    </rPh>
    <phoneticPr fontId="2"/>
  </si>
  <si>
    <t>控除後の額</t>
    <rPh sb="0" eb="3">
      <t>コウジョゴ</t>
    </rPh>
    <rPh sb="4" eb="5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</si>
</sst>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" fontId="0" fillId="0" borderId="1" xfId="0" applyNumberFormat="1" applyBorder="1">
      <alignment vertical="center"/>
    </xf>
    <xf numFmtId="38" fontId="0" fillId="0" borderId="1" xfId="0" applyNumberForma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2" xfId="1" applyFont="1" applyBorder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5DB40-86F6-49A8-ADD8-2C7C34605008}">
  <dimension ref="A1:K16"/>
  <sheetViews>
    <sheetView tabSelected="1" topLeftCell="A13" zoomScaleNormal="100" workbookViewId="0">
      <selection activeCell="B11" sqref="B11"/>
    </sheetView>
  </sheetViews>
  <sheetFormatPr defaultRowHeight="18.75" x14ac:dyDescent="0.4"/>
  <cols>
    <col min="1" max="1" width="2.625" customWidth="1"/>
    <col min="2" max="2" width="12.125" customWidth="1"/>
    <col min="3" max="3" width="15.625" customWidth="1"/>
    <col min="4" max="4" width="13" customWidth="1"/>
    <col min="5" max="5" width="13" bestFit="1" customWidth="1"/>
    <col min="6" max="6" width="13" customWidth="1"/>
    <col min="7" max="7" width="11.875" customWidth="1"/>
    <col min="8" max="8" width="10.75" customWidth="1"/>
    <col min="9" max="9" width="17.25" bestFit="1" customWidth="1"/>
    <col min="10" max="10" width="9.625" customWidth="1"/>
    <col min="11" max="11" width="9.5" bestFit="1" customWidth="1"/>
  </cols>
  <sheetData>
    <row r="1" spans="1:11" x14ac:dyDescent="0.4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x14ac:dyDescent="0.4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x14ac:dyDescent="0.4">
      <c r="A3" s="9" t="s">
        <v>9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 x14ac:dyDescent="0.4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x14ac:dyDescent="0.4">
      <c r="A5" s="1"/>
      <c r="B5" s="1" t="s">
        <v>1</v>
      </c>
      <c r="C5" s="1" t="s">
        <v>2</v>
      </c>
      <c r="D5" s="1" t="s">
        <v>3</v>
      </c>
      <c r="E5" s="1" t="s">
        <v>4</v>
      </c>
      <c r="F5" s="1" t="s">
        <v>11</v>
      </c>
      <c r="G5" s="1" t="s">
        <v>5</v>
      </c>
      <c r="H5" s="1" t="s">
        <v>6</v>
      </c>
      <c r="I5" s="1" t="s">
        <v>8</v>
      </c>
      <c r="J5" s="1" t="s">
        <v>7</v>
      </c>
      <c r="K5" s="1" t="s">
        <v>10</v>
      </c>
    </row>
    <row r="6" spans="1:11" ht="33" customHeight="1" x14ac:dyDescent="0.4">
      <c r="A6" s="1">
        <v>1</v>
      </c>
      <c r="B6" s="1"/>
      <c r="C6" s="1"/>
      <c r="D6" s="2"/>
      <c r="E6" s="3"/>
      <c r="F6" s="3">
        <f>D6-E6</f>
        <v>0</v>
      </c>
      <c r="G6" s="2">
        <f>F6*1/3</f>
        <v>0</v>
      </c>
      <c r="H6" s="2">
        <f>F6*2/3</f>
        <v>0</v>
      </c>
      <c r="I6" s="4">
        <f>G6+H6</f>
        <v>0</v>
      </c>
      <c r="J6" s="2">
        <v>279000</v>
      </c>
      <c r="K6" s="6">
        <f>IF(I6&gt;=J6,J6,I6)</f>
        <v>0</v>
      </c>
    </row>
    <row r="7" spans="1:11" ht="33" customHeight="1" x14ac:dyDescent="0.4">
      <c r="A7" s="1">
        <v>2</v>
      </c>
      <c r="B7" s="1"/>
      <c r="C7" s="1"/>
      <c r="D7" s="2"/>
      <c r="E7" s="3"/>
      <c r="F7" s="3">
        <f>D7-E7</f>
        <v>0</v>
      </c>
      <c r="G7" s="2">
        <f>F7*1/3</f>
        <v>0</v>
      </c>
      <c r="H7" s="2">
        <f>F7*2/3</f>
        <v>0</v>
      </c>
      <c r="I7" s="4">
        <f>G7+H7</f>
        <v>0</v>
      </c>
      <c r="J7" s="2">
        <v>279000</v>
      </c>
      <c r="K7" s="6">
        <f>IF(I7&gt;=J7,J7,I7)</f>
        <v>0</v>
      </c>
    </row>
    <row r="8" spans="1:11" ht="33" customHeight="1" x14ac:dyDescent="0.4">
      <c r="A8" s="1">
        <v>3</v>
      </c>
      <c r="B8" s="1"/>
      <c r="C8" s="1"/>
      <c r="D8" s="2"/>
      <c r="E8" s="3"/>
      <c r="F8" s="3">
        <f>D8-E8</f>
        <v>0</v>
      </c>
      <c r="G8" s="2">
        <f>F8*1/3</f>
        <v>0</v>
      </c>
      <c r="H8" s="2">
        <f>F8*2/3</f>
        <v>0</v>
      </c>
      <c r="I8" s="4">
        <f>G8+H8</f>
        <v>0</v>
      </c>
      <c r="J8" s="2">
        <v>279000</v>
      </c>
      <c r="K8" s="6">
        <f>IF(I8&gt;=J8,J8,I8)</f>
        <v>0</v>
      </c>
    </row>
    <row r="9" spans="1:11" ht="33" customHeight="1" x14ac:dyDescent="0.4">
      <c r="A9" s="1">
        <v>4</v>
      </c>
      <c r="B9" s="1"/>
      <c r="C9" s="1"/>
      <c r="D9" s="2"/>
      <c r="E9" s="3"/>
      <c r="F9" s="3">
        <f>D9-E9</f>
        <v>0</v>
      </c>
      <c r="G9" s="2">
        <f>F9*1/3</f>
        <v>0</v>
      </c>
      <c r="H9" s="2">
        <f>F9*2/3</f>
        <v>0</v>
      </c>
      <c r="I9" s="4">
        <f>G9+H9</f>
        <v>0</v>
      </c>
      <c r="J9" s="2">
        <v>279000</v>
      </c>
      <c r="K9" s="6">
        <f>IF(I9&gt;=J9,J9,I9)</f>
        <v>0</v>
      </c>
    </row>
    <row r="10" spans="1:11" ht="33" customHeight="1" x14ac:dyDescent="0.4">
      <c r="A10" s="1">
        <v>5</v>
      </c>
      <c r="B10" s="1"/>
      <c r="C10" s="1"/>
      <c r="D10" s="2"/>
      <c r="E10" s="3"/>
      <c r="F10" s="3">
        <f>D10-E10</f>
        <v>0</v>
      </c>
      <c r="G10" s="2">
        <f>F10*1/3</f>
        <v>0</v>
      </c>
      <c r="H10" s="2">
        <f>F10*2/3</f>
        <v>0</v>
      </c>
      <c r="I10" s="4">
        <f>G10+H10</f>
        <v>0</v>
      </c>
      <c r="J10" s="2">
        <v>279000</v>
      </c>
      <c r="K10" s="6">
        <f>IF(I10&gt;=J10,J10,I10)</f>
        <v>0</v>
      </c>
    </row>
    <row r="11" spans="1:11" ht="33" customHeight="1" x14ac:dyDescent="0.4">
      <c r="A11" s="1">
        <v>6</v>
      </c>
      <c r="B11" s="1"/>
      <c r="C11" s="1"/>
      <c r="D11" s="2"/>
      <c r="E11" s="3"/>
      <c r="F11" s="3">
        <f>D11-E11</f>
        <v>0</v>
      </c>
      <c r="G11" s="2">
        <f>F11*1/3</f>
        <v>0</v>
      </c>
      <c r="H11" s="2">
        <f>F11*2/3</f>
        <v>0</v>
      </c>
      <c r="I11" s="4">
        <f>G11+H11</f>
        <v>0</v>
      </c>
      <c r="J11" s="2">
        <v>279000</v>
      </c>
      <c r="K11" s="6">
        <f>IF(I11&gt;=J11,J11,I11)</f>
        <v>0</v>
      </c>
    </row>
    <row r="12" spans="1:11" ht="33" customHeight="1" x14ac:dyDescent="0.4">
      <c r="A12" s="1">
        <v>7</v>
      </c>
      <c r="B12" s="1"/>
      <c r="C12" s="1"/>
      <c r="D12" s="2"/>
      <c r="E12" s="3"/>
      <c r="F12" s="3">
        <f>D12-E12</f>
        <v>0</v>
      </c>
      <c r="G12" s="2">
        <f>F12*1/3</f>
        <v>0</v>
      </c>
      <c r="H12" s="2">
        <f>F12*2/3</f>
        <v>0</v>
      </c>
      <c r="I12" s="4">
        <f>G12+H12</f>
        <v>0</v>
      </c>
      <c r="J12" s="2">
        <v>279000</v>
      </c>
      <c r="K12" s="6">
        <f>IF(I12&gt;=J12,J12,I12)</f>
        <v>0</v>
      </c>
    </row>
    <row r="13" spans="1:11" ht="33" customHeight="1" x14ac:dyDescent="0.4">
      <c r="A13" s="1">
        <v>8</v>
      </c>
      <c r="B13" s="1"/>
      <c r="C13" s="1"/>
      <c r="D13" s="2"/>
      <c r="E13" s="3"/>
      <c r="F13" s="3">
        <f>D13-E13</f>
        <v>0</v>
      </c>
      <c r="G13" s="2">
        <f>F13*1/3</f>
        <v>0</v>
      </c>
      <c r="H13" s="2">
        <f>F13*2/3</f>
        <v>0</v>
      </c>
      <c r="I13" s="4">
        <f>G13+H13</f>
        <v>0</v>
      </c>
      <c r="J13" s="2">
        <v>279000</v>
      </c>
      <c r="K13" s="6">
        <f>IF(I13&gt;=J13,J13,I13)</f>
        <v>0</v>
      </c>
    </row>
    <row r="14" spans="1:11" ht="33" customHeight="1" x14ac:dyDescent="0.4">
      <c r="A14" s="1">
        <v>9</v>
      </c>
      <c r="B14" s="1"/>
      <c r="C14" s="1"/>
      <c r="D14" s="2"/>
      <c r="E14" s="3"/>
      <c r="F14" s="3">
        <f>D14-E14</f>
        <v>0</v>
      </c>
      <c r="G14" s="2">
        <f>F14*1/3</f>
        <v>0</v>
      </c>
      <c r="H14" s="2">
        <f>F14*2/3</f>
        <v>0</v>
      </c>
      <c r="I14" s="4">
        <f>G14+H14</f>
        <v>0</v>
      </c>
      <c r="J14" s="2">
        <v>279000</v>
      </c>
      <c r="K14" s="6">
        <f>IF(I14&gt;=J14,J14,I14)</f>
        <v>0</v>
      </c>
    </row>
    <row r="15" spans="1:11" ht="33" customHeight="1" thickBot="1" x14ac:dyDescent="0.45">
      <c r="A15" s="1">
        <v>10</v>
      </c>
      <c r="B15" s="1"/>
      <c r="C15" s="1"/>
      <c r="D15" s="2"/>
      <c r="E15" s="3"/>
      <c r="F15" s="3">
        <f>D15-E15</f>
        <v>0</v>
      </c>
      <c r="G15" s="2">
        <f>F15*1/3</f>
        <v>0</v>
      </c>
      <c r="H15" s="2">
        <f>F15*2/3</f>
        <v>0</v>
      </c>
      <c r="I15" s="4">
        <f>G15+H15</f>
        <v>0</v>
      </c>
      <c r="J15" s="2">
        <v>279000</v>
      </c>
      <c r="K15" s="6">
        <f>IF(I15&gt;=J15,J15,I15)</f>
        <v>0</v>
      </c>
    </row>
    <row r="16" spans="1:11" ht="43.5" customHeight="1" thickBot="1" x14ac:dyDescent="0.45">
      <c r="A16" s="1"/>
      <c r="B16" s="1" t="s">
        <v>10</v>
      </c>
      <c r="C16" s="1"/>
      <c r="D16" s="1"/>
      <c r="E16" s="1"/>
      <c r="F16" s="1"/>
      <c r="G16" s="1"/>
      <c r="H16" s="1"/>
      <c r="I16" s="4"/>
      <c r="J16" s="5"/>
      <c r="K16" s="7">
        <f>K6</f>
        <v>0</v>
      </c>
    </row>
  </sheetData>
  <mergeCells count="2">
    <mergeCell ref="A1:K2"/>
    <mergeCell ref="A3:K4"/>
  </mergeCells>
  <phoneticPr fontId="2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YUZA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　克幸</dc:creator>
  <cp:lastModifiedBy>高橋　克幸</cp:lastModifiedBy>
  <cp:lastPrinted>2024-10-10T06:33:29Z</cp:lastPrinted>
  <dcterms:created xsi:type="dcterms:W3CDTF">2024-10-09T01:29:21Z</dcterms:created>
  <dcterms:modified xsi:type="dcterms:W3CDTF">2024-10-10T06:36:02Z</dcterms:modified>
</cp:coreProperties>
</file>