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a\oldpc\Desktop\令和２年度財政\財政公表\R2\R元財政状況資料集R3.3.2\"/>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<sst xmlns="http://schemas.openxmlformats.org/spreadsheetml/2006/main" count="1112" uniqueCount="589">
  <si>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</si>
  <si>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</si>
  <si>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</si>
  <si>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</si>
  <si>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</si>
  <si>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</si>
  <si>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</si>
  <si>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</si>
  <si>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</si>
  <si>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</si>
  <si>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</si>
  <si>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</si>
  <si>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</si>
  <si>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</si>
  <si>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</si>
  <si>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</si>
  <si>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</si>
  <si>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</si>
  <si>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</si>
  <si>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</si>
  <si>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</si>
  <si>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</si>
  <si>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</si>
  <si>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</si>
  <si>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</si>
  <si>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</si>
  <si>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</si>
  <si>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</si>
  <si>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</si>
  <si>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</si>
  <si>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</si>
  <si>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</si>
  <si>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</si>
  <si>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</si>
  <si>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</si>
  <si>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</si>
  <si>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</si>
  <si>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</si>
  <si>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</si>
  <si>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</si>
  <si>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</si>
  <si>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</si>
  <si>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</si>
  <si>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</si>
  <si>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</si>
  <si>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</si>
  <si>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</si>
  <si>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</si>
  <si>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</si>
  <si>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</si>
  <si>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</si>
  <si>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</si>
  <si>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</si>
  <si>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</si>
  <si>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</si>
  <si>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</si>
  <si>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</si>
  <si>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</si>
  <si>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</si>
  <si>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</si>
  <si>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</si>
  <si>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</si>
  <si>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</si>
  <si>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</si>
  <si>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</si>
  <si>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</si>
  <si>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</si>
  <si>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</si>
  <si>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</si>
  <si>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</si>
  <si>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</si>
  <si>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</si>
  <si>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</si>
  <si>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</si>
  <si>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</si>
  <si>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</si>
  <si>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</si>
  <si>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</si>
  <si>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</si>
  <si>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</si>
  <si>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</si>
  <si>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</si>
  <si>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</si>
  <si>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</si>
  <si>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</si>
  <si>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</si>
  <si>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</si>
  <si>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</si>
  <si>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</si>
  <si>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</si>
  <si>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</si>
  <si>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</si>
  <si>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</si>
  <si>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</si>
  <si>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</si>
  <si>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</si>
  <si>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</si>
  <si>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</si>
  <si>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</si>
  <si>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</si>
  <si>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</si>
  <si>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</si>
  <si>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</si>
  <si>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</si>
  <si>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</si>
  <si>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</si>
  <si>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</si>
  <si>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</si>
  <si>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</si>
  <si>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</si>
  <si>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</si>
  <si>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</si>
  <si>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</si>
  <si>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</si>
  <si>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</si>
  <si>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</si>
  <si>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</si>
  <si>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</si>
  <si>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</si>
  <si>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</si>
  <si>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</si>
  <si>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</si>
  <si>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</si>
  <si>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</si>
  <si>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</si>
  <si>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</si>
  <si>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</si>
  <si>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</si>
  <si>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</si>
  <si>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</si>
  <si>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</si>
  <si>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</si>
  <si>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</si>
  <si>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</si>
  <si>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</si>
  <si>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</si>
  <si>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</si>
  <si>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</si>
  <si>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</si>
  <si>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</si>
  <si>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</si>
  <si>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</si>
  <si>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</si>
  <si>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</si>
  <si>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</si>
  <si>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</si>
  <si>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</si>
  <si>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</si>
  <si>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</si>
  <si>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</si>
  <si>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</si>
  <si>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</si>
  <si>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</si>
  <si>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</si>
  <si>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</si>
  <si>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</si>
  <si>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</si>
  <si>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</si>
  <si>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</si>
  <si>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</si>
  <si>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</si>
  <si>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</si>
  <si>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</si>
  <si>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</si>
  <si>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</si>
  <si>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</si>
  <si>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</si>
  <si>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</si>
  <si>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</si>
  <si>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</si>
  <si>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</si>
  <si>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</si>
  <si>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</si>
  <si>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</si>
  <si>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</si>
  <si>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</si>
  <si>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</si>
  <si>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</si>
  <si>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</si>
  <si>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</si>
  <si>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</si>
  <si>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</si>
  <si>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</si>
  <si>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</si>
  <si>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</si>
  <si>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</si>
  <si>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</si>
  <si>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</si>
  <si>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</si>
  <si>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</si>
  <si>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</si>
  <si>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</si>
  <si>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</si>
  <si>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</si>
  <si>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</si>
  <si>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</si>
  <si>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</si>
  <si>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</si>
  <si>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</si>
  <si>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</si>
  <si>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</si>
  <si>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</si>
  <si>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</si>
  <si>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</si>
  <si>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</si>
  <si>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</si>
  <si>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</si>
  <si>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</si>
  <si>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</si>
  <si>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</si>
  <si>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</si>
  <si>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山形県遊佐町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</si>
  <si>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</si>
  <si>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</si>
  <si>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</si>
  <si>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</si>
  <si>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</si>
  <si>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</si>
  <si>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</si>
  <si>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</si>
  <si>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</si>
  <si>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</si>
  <si>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</si>
  <si>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</si>
  <si>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</si>
  <si>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</si>
  <si>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</si>
  <si>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</si>
  <si>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</si>
  <si>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</si>
  <si>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</si>
  <si>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</si>
  <si>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</si>
  <si>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</si>
  <si>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</si>
  <si>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</si>
  <si>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</si>
  <si>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</si>
  <si>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</si>
  <si>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</si>
  <si>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</si>
  <si>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</si>
  <si>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</si>
  <si>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</si>
  <si>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</si>
  <si>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</si>
  <si>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</si>
  <si>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</si>
  <si>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</si>
  <si>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</si>
  <si>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</si>
  <si>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</si>
  <si>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</si>
  <si>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</si>
  <si>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</si>
  <si>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</si>
  <si>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</si>
  <si>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</si>
  <si>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</si>
  <si>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</si>
  <si>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</si>
  <si>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</si>
  <si>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</si>
  <si>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</si>
  <si>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</si>
  <si>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</si>
  <si>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</si>
  <si>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</si>
  <si>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</si>
  <si>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</si>
  <si>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</si>
  <si>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</si>
  <si>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</si>
  <si>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</si>
  <si>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</si>
  <si>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</si>
  <si>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</si>
  <si>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</si>
  <si>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</si>
  <si>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</si>
  <si>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</si>
  <si>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</si>
  <si>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</si>
  <si>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</si>
  <si>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</si>
  <si>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</si>
  <si>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</si>
  <si>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</si>
  <si>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</si>
  <si>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</si>
  <si>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</si>
  <si>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</si>
  <si>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</si>
  <si>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</si>
  <si>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</si>
  <si>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</si>
  <si>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</si>
  <si>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</si>
  <si>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</si>
  <si>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</si>
  <si>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</si>
  <si>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</si>
  <si>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</si>
  <si>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</si>
  <si>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</si>
  <si>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</si>
  <si>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</si>
  <si>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</si>
  <si>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</si>
  <si>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</si>
  <si>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</si>
  <si>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</si>
  <si>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</si>
  <si>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</si>
  <si>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</si>
  <si>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</si>
  <si>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</si>
  <si>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</si>
  <si>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</si>
  <si>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</si>
  <si>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</si>
  <si>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</si>
  <si>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</si>
  <si>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</si>
  <si>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</si>
  <si>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</si>
  <si>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</si>
  <si>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</si>
  <si>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</si>
  <si>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</si>
  <si>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</si>
  <si>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</si>
  <si>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</si>
  <si>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</si>
  <si>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</si>
  <si>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</si>
  <si>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</si>
  <si>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</si>
  <si>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</si>
  <si>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</si>
  <si>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</si>
  <si>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</si>
  <si>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</si>
  <si>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</si>
  <si>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</si>
  <si>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</si>
  <si>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</si>
  <si>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</si>
  <si>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</si>
  <si>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</si>
  <si>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</si>
  <si>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</si>
  <si>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</si>
  <si>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</si>
  <si>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</si>
  <si>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</si>
  <si>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</si>
  <si>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</si>
  <si>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</si>
  <si>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</si>
  <si>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</si>
  <si>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</si>
  <si>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</si>
  <si>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</si>
  <si>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</si>
  <si>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山形県遊佐町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</si>
  <si>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</si>
  <si>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</si>
  <si>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</si>
  <si>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</si>
  <si>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</si>
  <si>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</si>
  <si>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</si>
  <si>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</si>
  <si>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</si>
  <si>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</si>
  <si>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</si>
  <si>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</si>
  <si>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</si>
  <si>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</si>
  <si>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</si>
  <si>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</si>
  <si>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</si>
  <si>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</si>
  <si>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</si>
  <si>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</si>
  <si>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</si>
  <si>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</si>
  <si>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</si>
  <si>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</si>
  <si>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</si>
  <si>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</si>
  <si>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</si>
  <si>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</si>
  <si>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</si>
  <si>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</si>
  <si>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</si>
  <si>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</si>
  <si>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</si>
  <si>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</si>
  <si>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</si>
  <si>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</si>
  <si>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</si>
  <si>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</si>
  <si>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</si>
  <si>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</si>
  <si>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</si>
  <si>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地域集落排水事業特別会計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</si>
  <si>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</si>
  <si>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</si>
  <si>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</si>
  <si>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</si>
  <si>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</si>
  <si>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</si>
  <si>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</si>
  <si>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</si>
  <si>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</si>
  <si>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</si>
  <si>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</si>
  <si>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</si>
  <si>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</si>
  <si>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</si>
  <si>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</si>
  <si>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</si>
  <si>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</si>
  <si>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</si>
  <si>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</si>
  <si>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</si>
  <si>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</si>
  <si>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</si>
  <si>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</si>
  <si>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</si>
  <si>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</si>
  <si>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</si>
  <si>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</si>
  <si>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</si>
  <si>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</si>
  <si>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</si>
  <si>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</si>
  <si>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</si>
  <si>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</si>
  <si>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</si>
  <si>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</si>
  <si>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</si>
  <si>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</si>
  <si>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</si>
  <si>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</si>
  <si>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</si>
  <si>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</si>
  <si>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</si>
  <si>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</si>
  <si>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</si>
  <si>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</si>
  <si>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</si>
  <si>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</si>
  <si>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</si>
  <si>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</si>
  <si>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</si>
  <si>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</si>
  <si>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</si>
  <si>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</si>
  <si>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</si>
  <si>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</si>
  <si>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</si>
  <si>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</si>
  <si>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</si>
  <si>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</si>
  <si>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</si>
  <si>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</si>
  <si>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</si>
  <si>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</si>
  <si>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</si>
  <si>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</si>
  <si>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</si>
  <si>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</si>
  <si>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</si>
  <si>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</si>
  <si>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</si>
  <si>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</si>
  <si>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</si>
  <si>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</si>
  <si>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</si>
  <si>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</si>
  <si>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</si>
  <si>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</si>
  <si>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</si>
  <si>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</si>
  <si>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</si>
  <si>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</si>
  <si>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</si>
  <si>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</si>
  <si>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</si>
  <si>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</si>
  <si>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</si>
  <si>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</si>
  <si>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</si>
  <si>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</si>
  <si>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</si>
  <si>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</si>
  <si>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</si>
  <si>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</si>
  <si>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</si>
  <si>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</si>
  <si>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</si>
  <si>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</si>
  <si>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</si>
  <si>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</si>
  <si>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</si>
  <si>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</si>
  <si>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</si>
  <si>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</si>
  <si>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</si>
  <si>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</si>
  <si>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</si>
  <si>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</si>
  <si>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</si>
  <si>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</si>
  <si>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</si>
  <si>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</si>
  <si>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</si>
  <si>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</si>
  <si>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</si>
  <si>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</si>
  <si>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</si>
  <si>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</si>
  <si>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</si>
  <si>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</si>
  <si>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</si>
  <si>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</si>
  <si>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</si>
  <si>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</si>
  <si>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</si>
  <si>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</si>
  <si>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</si>
  <si>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</si>
  <si>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</si>
  <si>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</si>
  <si>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</si>
  <si>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</si>
  <si>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</si>
  <si>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</si>
  <si>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</si>
  <si>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</si>
  <si>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</si>
  <si>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</si>
  <si>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</si>
  <si>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</si>
  <si>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</si>
  <si>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</si>
  <si>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</si>
  <si>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</si>
  <si>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</si>
  <si>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</si>
  <si>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</si>
  <si>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介護保険特別会計</t>
  </si>
  <si>
    <t>国民健康保険特別会計</t>
  </si>
  <si>
    <t>公共下水道事業特別会計</t>
  </si>
  <si>
    <t>地域集落排水事業特別会計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</si>
  <si>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</si>
  <si>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</si>
  <si>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</si>
  <si>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</si>
  <si>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</si>
  <si>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</si>
  <si>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</si>
  <si>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</si>
  <si>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</si>
  <si>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遊佐町総合交流促進施設（株）</t>
    <rPh sb="0" eb="3">
      <t>ユザマチ</t>
    </rPh>
    <rPh sb="3" eb="5">
      <t>ソウゴウ</t>
    </rPh>
    <rPh sb="5" eb="7">
      <t>コウリュウ</t>
    </rPh>
    <rPh sb="7" eb="9">
      <t>ソクシン</t>
    </rPh>
    <rPh sb="9" eb="11">
      <t>シセツ</t>
    </rPh>
    <rPh sb="11" eb="14">
      <t>カブ</t>
    </rPh>
    <phoneticPr fontId="2"/>
  </si>
  <si>
    <t>‐</t>
    <phoneticPr fontId="2"/>
  </si>
  <si>
    <t>酒田地区広域行政組合</t>
    <phoneticPr fontId="2"/>
  </si>
  <si>
    <t>-</t>
    <phoneticPr fontId="2"/>
  </si>
  <si>
    <t>庄内広域行政組合（普通会計分）</t>
    <phoneticPr fontId="2"/>
  </si>
  <si>
    <t>庄内広域行政組合（青果市場事業特別会計分）</t>
    <phoneticPr fontId="2"/>
  </si>
  <si>
    <t>法非適用事業</t>
    <rPh sb="0" eb="1">
      <t>ホウ</t>
    </rPh>
    <rPh sb="1" eb="2">
      <t>ヒ</t>
    </rPh>
    <rPh sb="2" eb="3">
      <t>テキ</t>
    </rPh>
    <rPh sb="3" eb="4">
      <t>ヨウ</t>
    </rPh>
    <rPh sb="4" eb="6">
      <t>ジギョウ</t>
    </rPh>
    <phoneticPr fontId="2"/>
  </si>
  <si>
    <t>庄内広域行政組合（庄内食肉流通センター事業特別会計分）</t>
    <phoneticPr fontId="2"/>
  </si>
  <si>
    <t>山形県消防補償等組合</t>
    <phoneticPr fontId="2"/>
  </si>
  <si>
    <t>山形県自治会館管理組合</t>
    <phoneticPr fontId="2"/>
  </si>
  <si>
    <t>山形県市町村職員退職手当組合</t>
    <phoneticPr fontId="2"/>
  </si>
  <si>
    <t>山形県市町村交通災害共済組合</t>
    <phoneticPr fontId="2"/>
  </si>
  <si>
    <t>山形県後期高齢者医療広域連合（普通会計分）</t>
    <phoneticPr fontId="2"/>
  </si>
  <si>
    <t>山形県後期高齢者医療広域連合（事業会計分）</t>
    <phoneticPr fontId="2"/>
  </si>
  <si>
    <t>-</t>
    <phoneticPr fontId="2"/>
  </si>
  <si>
    <t>-</t>
    <phoneticPr fontId="2"/>
  </si>
  <si>
    <t>庁舎等建設基金</t>
    <rPh sb="0" eb="2">
      <t>チョウシャ</t>
    </rPh>
    <rPh sb="2" eb="3">
      <t>トウ</t>
    </rPh>
    <rPh sb="3" eb="5">
      <t>ケンセツ</t>
    </rPh>
    <rPh sb="5" eb="7">
      <t>キキン</t>
    </rPh>
    <phoneticPr fontId="2"/>
  </si>
  <si>
    <t>義務教育施設整備基金</t>
    <rPh sb="0" eb="2">
      <t>ギム</t>
    </rPh>
    <rPh sb="2" eb="4">
      <t>キョウイク</t>
    </rPh>
    <rPh sb="4" eb="6">
      <t>シセツ</t>
    </rPh>
    <rPh sb="6" eb="8">
      <t>セイビ</t>
    </rPh>
    <rPh sb="8" eb="10">
      <t>キキン</t>
    </rPh>
    <phoneticPr fontId="2"/>
  </si>
  <si>
    <t>観光施設整備基金</t>
    <rPh sb="0" eb="2">
      <t>カンコウ</t>
    </rPh>
    <rPh sb="2" eb="4">
      <t>シセツ</t>
    </rPh>
    <rPh sb="4" eb="6">
      <t>セイビ</t>
    </rPh>
    <rPh sb="6" eb="8">
      <t>キキン</t>
    </rPh>
    <phoneticPr fontId="2"/>
  </si>
  <si>
    <t>ふるさと基金</t>
    <rPh sb="4" eb="6">
      <t>キキン</t>
    </rPh>
    <phoneticPr fontId="2"/>
  </si>
  <si>
    <t>環境保全基金</t>
    <rPh sb="0" eb="2">
      <t>カンキョウ</t>
    </rPh>
    <rPh sb="2" eb="4">
      <t>ホゼン</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</si>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</sst>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08" xfId="12" applyFont="1" applyFill="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1"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5"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0" fontId="34" fillId="8" borderId="126" xfId="15" applyNumberFormat="1" applyFont="1" applyFill="1" applyBorder="1" applyAlignment="1" applyProtection="1">
      <alignment horizontal="left" vertical="center" shrinkToFit="1"/>
      <protection locked="0"/>
    </xf>
    <xf numFmtId="0" fontId="34" fillId="8" borderId="129" xfId="15" applyNumberFormat="1" applyFont="1" applyFill="1" applyBorder="1" applyAlignment="1" applyProtection="1">
      <alignment horizontal="lef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1" xfId="12" applyNumberFormat="1" applyFont="1" applyFill="1" applyBorder="1" applyAlignment="1" applyProtection="1">
      <alignment horizontal="right" vertical="center" shrinkToFit="1"/>
      <protection locked="0"/>
    </xf>
    <xf numFmtId="0" fontId="34" fillId="8" borderId="126"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09" xfId="12" applyNumberFormat="1" applyFont="1" applyFill="1" applyBorder="1" applyAlignment="1" applyProtection="1">
      <alignment horizontal="left" vertical="center" shrinkToFit="1"/>
      <protection locked="0"/>
    </xf>
    <xf numFmtId="0" fontId="34" fillId="6" borderId="110" xfId="12" applyNumberFormat="1" applyFont="1" applyFill="1" applyBorder="1" applyAlignment="1" applyProtection="1">
      <alignment horizontal="left" vertical="center" shrinkToFit="1"/>
      <protection locked="0"/>
    </xf>
    <xf numFmtId="0" fontId="34" fillId="6" borderId="116" xfId="12" applyNumberFormat="1"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1"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5"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8" xfId="12" applyNumberFormat="1" applyFont="1" applyBorder="1" applyAlignment="1" applyProtection="1">
      <alignment horizontal="lef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NumberFormat="1" applyFont="1" applyFill="1" applyBorder="1" applyAlignment="1" applyProtection="1">
      <alignment horizontal="left" vertical="center" shrinkToFit="1"/>
      <protection locked="0"/>
    </xf>
    <xf numFmtId="0" fontId="34" fillId="6" borderId="124" xfId="12" applyNumberFormat="1"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8"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8"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6"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5"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7"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EF51-4A5A-A29C-077B0C15E7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91549</c:v>
                </c:pt>
                <c:pt idx="1">
                  <c:v>108068</c:v>
                </c:pt>
                <c:pt idx="2">
                  <c:v>53494</c:v>
                </c:pt>
                <c:pt idx="3">
                  <c:v>62751</c:v>
                </c:pt>
                <c:pt idx="4">
                  <c:v>142755</c:v>
                </c:pt>
              </c:numCache>
            </c:numRef>
          </c:val>
          <c:smooth val="0"/>
          <c:extLst>
            <c:ext xmlns:c16="http://schemas.microsoft.com/office/drawing/2014/chart" uri="{C3380CC4-5D6E-409C-BE32-E72D297353CC}">
              <c16:uniqueId val="{00000001-EF51-4A5A-A29C-077B0C15E7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c:v>
                </c:pt>
                <c:pt idx="1">
                  <c:v>9.2200000000000006</c:v>
                </c:pt>
                <c:pt idx="2">
                  <c:v>9.01</c:v>
                </c:pt>
                <c:pt idx="3">
                  <c:v>9.4600000000000009</c:v>
                </c:pt>
                <c:pt idx="4">
                  <c:v>10.39</c:v>
                </c:pt>
              </c:numCache>
            </c:numRef>
          </c:val>
          <c:extLst>
            <c:ext xmlns:c16="http://schemas.microsoft.com/office/drawing/2014/chart" uri="{C3380CC4-5D6E-409C-BE32-E72D297353CC}">
              <c16:uniqueId val="{00000000-9E5C-464C-A500-E90CBA8C4A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26.8</c:v>
                </c:pt>
                <c:pt idx="1">
                  <c:v>25.6</c:v>
                </c:pt>
                <c:pt idx="2">
                  <c:v>21.71</c:v>
                </c:pt>
                <c:pt idx="3">
                  <c:v>25.98</c:v>
                </c:pt>
                <c:pt idx="4">
                  <c:v>25.52</c:v>
                </c:pt>
              </c:numCache>
            </c:numRef>
          </c:val>
          <c:extLst>
            <c:ext xmlns:c16="http://schemas.microsoft.com/office/drawing/2014/chart" uri="{C3380CC4-5D6E-409C-BE32-E72D297353CC}">
              <c16:uniqueId val="{00000001-9E5C-464C-A500-E90CBA8C4A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3.56</c:v>
                </c:pt>
                <c:pt idx="1">
                  <c:v>4.0599999999999996</c:v>
                </c:pt>
                <c:pt idx="2">
                  <c:v>0.37</c:v>
                </c:pt>
                <c:pt idx="3">
                  <c:v>5.0999999999999996</c:v>
                </c:pt>
                <c:pt idx="4">
                  <c:v>2.64</c:v>
                </c:pt>
              </c:numCache>
            </c:numRef>
          </c:val>
          <c:smooth val="0"/>
          <c:extLst>
            <c:ext xmlns:c16="http://schemas.microsoft.com/office/drawing/2014/chart" uri="{C3380CC4-5D6E-409C-BE32-E72D297353CC}">
              <c16:uniqueId val="{00000002-9E5C-464C-A500-E90CBA8C4A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c:v>
                </c:pt>
                <c:pt idx="2">
                  <c:v>#N/A</c:v>
                </c:pt>
                <c:pt idx="3">
                  <c:v>1.1399999999999999</c:v>
                </c:pt>
                <c:pt idx="4">
                  <c:v>0</c:v>
                </c:pt>
                <c:pt idx="5">
                  <c:v>0</c:v>
                </c:pt>
                <c:pt idx="6">
                  <c:v>0</c:v>
                </c:pt>
                <c:pt idx="7">
                  <c:v>0</c:v>
                </c:pt>
                <c:pt idx="8">
                  <c:v>0</c:v>
                </c:pt>
                <c:pt idx="9">
                  <c:v>0</c:v>
                </c:pt>
              </c:numCache>
            </c:numRef>
          </c:val>
          <c:extLst>
            <c:ext xmlns:c16="http://schemas.microsoft.com/office/drawing/2014/chart" uri="{C3380CC4-5D6E-409C-BE32-E72D297353CC}">
              <c16:uniqueId val="{00000000-869C-403E-BAB7-2401F3E065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9C-403E-BAB7-2401F3E065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9C-403E-BAB7-2401F3E0654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7.0000000000000007E-2</c:v>
                </c:pt>
                <c:pt idx="4">
                  <c:v>#N/A</c:v>
                </c:pt>
                <c:pt idx="5">
                  <c:v>0.1</c:v>
                </c:pt>
                <c:pt idx="6">
                  <c:v>#N/A</c:v>
                </c:pt>
                <c:pt idx="7">
                  <c:v>0.06</c:v>
                </c:pt>
                <c:pt idx="8">
                  <c:v>#N/A</c:v>
                </c:pt>
                <c:pt idx="9">
                  <c:v>0.01</c:v>
                </c:pt>
              </c:numCache>
            </c:numRef>
          </c:val>
          <c:extLst>
            <c:ext xmlns:c16="http://schemas.microsoft.com/office/drawing/2014/chart" uri="{C3380CC4-5D6E-409C-BE32-E72D297353CC}">
              <c16:uniqueId val="{00000003-869C-403E-BAB7-2401F3E06546}"/>
            </c:ext>
          </c:extLst>
        </c:ser>
        <c:ser>
          <c:idx val="4"/>
          <c:order val="4"/>
          <c:tx>
            <c:strRef>
              <c:f>データシート!$A$31</c:f>
              <c:strCache>
                <c:ptCount val="1"/>
                <c:pt idx="0">
                  <c:v>地域集落排水事業特別会計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0.11</c:v>
                </c:pt>
                <c:pt idx="4">
                  <c:v>#N/A</c:v>
                </c:pt>
                <c:pt idx="5">
                  <c:v>0.22</c:v>
                </c:pt>
                <c:pt idx="6">
                  <c:v>#N/A</c:v>
                </c:pt>
                <c:pt idx="7">
                  <c:v>0.26</c:v>
                </c:pt>
                <c:pt idx="8">
                  <c:v>#N/A</c:v>
                </c:pt>
                <c:pt idx="9">
                  <c:v>0.18</c:v>
                </c:pt>
              </c:numCache>
            </c:numRef>
          </c:val>
          <c:extLst>
            <c:ext xmlns:c16="http://schemas.microsoft.com/office/drawing/2014/chart" uri="{C3380CC4-5D6E-409C-BE32-E72D297353CC}">
              <c16:uniqueId val="{00000004-869C-403E-BAB7-2401F3E0654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0.15</c:v>
                </c:pt>
                <c:pt idx="4">
                  <c:v>#N/A</c:v>
                </c:pt>
                <c:pt idx="5">
                  <c:v>0.11</c:v>
                </c:pt>
                <c:pt idx="6">
                  <c:v>#N/A</c:v>
                </c:pt>
                <c:pt idx="7">
                  <c:v>0.11</c:v>
                </c:pt>
                <c:pt idx="8">
                  <c:v>#N/A</c:v>
                </c:pt>
                <c:pt idx="9">
                  <c:v>0.4</c:v>
                </c:pt>
              </c:numCache>
            </c:numRef>
          </c:val>
          <c:extLst>
            <c:ext xmlns:c16="http://schemas.microsoft.com/office/drawing/2014/chart" uri="{C3380CC4-5D6E-409C-BE32-E72D297353CC}">
              <c16:uniqueId val="{00000005-869C-403E-BAB7-2401F3E065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3.61</c:v>
                </c:pt>
                <c:pt idx="2">
                  <c:v>#N/A</c:v>
                </c:pt>
                <c:pt idx="3">
                  <c:v>5.17</c:v>
                </c:pt>
                <c:pt idx="4">
                  <c:v>#N/A</c:v>
                </c:pt>
                <c:pt idx="5">
                  <c:v>2.66</c:v>
                </c:pt>
                <c:pt idx="6">
                  <c:v>#N/A</c:v>
                </c:pt>
                <c:pt idx="7">
                  <c:v>0.86</c:v>
                </c:pt>
                <c:pt idx="8">
                  <c:v>#N/A</c:v>
                </c:pt>
                <c:pt idx="9">
                  <c:v>0.85</c:v>
                </c:pt>
              </c:numCache>
            </c:numRef>
          </c:val>
          <c:extLst>
            <c:ext xmlns:c16="http://schemas.microsoft.com/office/drawing/2014/chart" uri="{C3380CC4-5D6E-409C-BE32-E72D297353CC}">
              <c16:uniqueId val="{00000006-869C-403E-BAB7-2401F3E0654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1.55</c:v>
                </c:pt>
                <c:pt idx="2">
                  <c:v>#N/A</c:v>
                </c:pt>
                <c:pt idx="3">
                  <c:v>1.4</c:v>
                </c:pt>
                <c:pt idx="4">
                  <c:v>#N/A</c:v>
                </c:pt>
                <c:pt idx="5">
                  <c:v>1.21</c:v>
                </c:pt>
                <c:pt idx="6">
                  <c:v>#N/A</c:v>
                </c:pt>
                <c:pt idx="7">
                  <c:v>2.48</c:v>
                </c:pt>
                <c:pt idx="8">
                  <c:v>#N/A</c:v>
                </c:pt>
                <c:pt idx="9">
                  <c:v>1.4</c:v>
                </c:pt>
              </c:numCache>
            </c:numRef>
          </c:val>
          <c:extLst>
            <c:ext xmlns:c16="http://schemas.microsoft.com/office/drawing/2014/chart" uri="{C3380CC4-5D6E-409C-BE32-E72D297353CC}">
              <c16:uniqueId val="{00000007-869C-403E-BAB7-2401F3E065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8.17</c:v>
                </c:pt>
                <c:pt idx="2">
                  <c:v>#N/A</c:v>
                </c:pt>
                <c:pt idx="3">
                  <c:v>8.23</c:v>
                </c:pt>
                <c:pt idx="4">
                  <c:v>#N/A</c:v>
                </c:pt>
                <c:pt idx="5">
                  <c:v>10.37</c:v>
                </c:pt>
                <c:pt idx="6">
                  <c:v>#N/A</c:v>
                </c:pt>
                <c:pt idx="7">
                  <c:v>10.35</c:v>
                </c:pt>
                <c:pt idx="8">
                  <c:v>#N/A</c:v>
                </c:pt>
                <c:pt idx="9">
                  <c:v>10.210000000000001</c:v>
                </c:pt>
              </c:numCache>
            </c:numRef>
          </c:val>
          <c:extLst>
            <c:ext xmlns:c16="http://schemas.microsoft.com/office/drawing/2014/chart" uri="{C3380CC4-5D6E-409C-BE32-E72D297353CC}">
              <c16:uniqueId val="{00000008-869C-403E-BAB7-2401F3E065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6.69</c:v>
                </c:pt>
                <c:pt idx="2">
                  <c:v>#N/A</c:v>
                </c:pt>
                <c:pt idx="3">
                  <c:v>9.2200000000000006</c:v>
                </c:pt>
                <c:pt idx="4">
                  <c:v>#N/A</c:v>
                </c:pt>
                <c:pt idx="5">
                  <c:v>9</c:v>
                </c:pt>
                <c:pt idx="6">
                  <c:v>#N/A</c:v>
                </c:pt>
                <c:pt idx="7">
                  <c:v>9.4600000000000009</c:v>
                </c:pt>
                <c:pt idx="8">
                  <c:v>#N/A</c:v>
                </c:pt>
                <c:pt idx="9">
                  <c:v>10.38</c:v>
                </c:pt>
              </c:numCache>
            </c:numRef>
          </c:val>
          <c:extLst>
            <c:ext xmlns:c16="http://schemas.microsoft.com/office/drawing/2014/chart" uri="{C3380CC4-5D6E-409C-BE32-E72D297353CC}">
              <c16:uniqueId val="{00000009-869C-403E-BAB7-2401F3E065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802</c:v>
                </c:pt>
                <c:pt idx="5">
                  <c:v>789</c:v>
                </c:pt>
                <c:pt idx="8">
                  <c:v>831</c:v>
                </c:pt>
                <c:pt idx="11">
                  <c:v>838</c:v>
                </c:pt>
                <c:pt idx="14">
                  <c:v>871</c:v>
                </c:pt>
              </c:numCache>
            </c:numRef>
          </c:val>
          <c:extLst>
            <c:ext xmlns:c16="http://schemas.microsoft.com/office/drawing/2014/chart" uri="{C3380CC4-5D6E-409C-BE32-E72D297353CC}">
              <c16:uniqueId val="{00000000-815C-49FA-A3EA-5B539A0299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5C-49FA-A3EA-5B539A0299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2-815C-49FA-A3EA-5B539A0299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c:v>
                </c:pt>
                <c:pt idx="3">
                  <c:v>21</c:v>
                </c:pt>
                <c:pt idx="6">
                  <c:v>2</c:v>
                </c:pt>
                <c:pt idx="9">
                  <c:v>2</c:v>
                </c:pt>
                <c:pt idx="12">
                  <c:v>2</c:v>
                </c:pt>
              </c:numCache>
            </c:numRef>
          </c:val>
          <c:extLst>
            <c:ext xmlns:c16="http://schemas.microsoft.com/office/drawing/2014/chart" uri="{C3380CC4-5D6E-409C-BE32-E72D297353CC}">
              <c16:uniqueId val="{00000003-815C-49FA-A3EA-5B539A0299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366</c:v>
                </c:pt>
                <c:pt idx="3">
                  <c:v>438</c:v>
                </c:pt>
                <c:pt idx="6">
                  <c:v>448</c:v>
                </c:pt>
                <c:pt idx="9">
                  <c:v>458</c:v>
                </c:pt>
                <c:pt idx="12">
                  <c:v>482</c:v>
                </c:pt>
              </c:numCache>
            </c:numRef>
          </c:val>
          <c:extLst>
            <c:ext xmlns:c16="http://schemas.microsoft.com/office/drawing/2014/chart" uri="{C3380CC4-5D6E-409C-BE32-E72D297353CC}">
              <c16:uniqueId val="{00000004-815C-49FA-A3EA-5B539A0299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5C-49FA-A3EA-5B539A0299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5C-49FA-A3EA-5B539A0299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705</c:v>
                </c:pt>
                <c:pt idx="3">
                  <c:v>646</c:v>
                </c:pt>
                <c:pt idx="6">
                  <c:v>722</c:v>
                </c:pt>
                <c:pt idx="9">
                  <c:v>736</c:v>
                </c:pt>
                <c:pt idx="12">
                  <c:v>777</c:v>
                </c:pt>
              </c:numCache>
            </c:numRef>
          </c:val>
          <c:extLst>
            <c:ext xmlns:c16="http://schemas.microsoft.com/office/drawing/2014/chart" uri="{C3380CC4-5D6E-409C-BE32-E72D297353CC}">
              <c16:uniqueId val="{00000007-815C-49FA-A3EA-5B539A0299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318</c:v>
                </c:pt>
                <c:pt idx="2">
                  <c:v>#N/A</c:v>
                </c:pt>
                <c:pt idx="3">
                  <c:v>#N/A</c:v>
                </c:pt>
                <c:pt idx="4">
                  <c:v>316</c:v>
                </c:pt>
                <c:pt idx="5">
                  <c:v>#N/A</c:v>
                </c:pt>
                <c:pt idx="6">
                  <c:v>#N/A</c:v>
                </c:pt>
                <c:pt idx="7">
                  <c:v>341</c:v>
                </c:pt>
                <c:pt idx="8">
                  <c:v>#N/A</c:v>
                </c:pt>
                <c:pt idx="9">
                  <c:v>#N/A</c:v>
                </c:pt>
                <c:pt idx="10">
                  <c:v>358</c:v>
                </c:pt>
                <c:pt idx="11">
                  <c:v>#N/A</c:v>
                </c:pt>
                <c:pt idx="12">
                  <c:v>#N/A</c:v>
                </c:pt>
                <c:pt idx="13">
                  <c:v>390</c:v>
                </c:pt>
                <c:pt idx="14">
                  <c:v>#N/A</c:v>
                </c:pt>
              </c:numCache>
            </c:numRef>
          </c:val>
          <c:smooth val="0"/>
          <c:extLst>
            <c:ext xmlns:c16="http://schemas.microsoft.com/office/drawing/2014/chart" uri="{C3380CC4-5D6E-409C-BE32-E72D297353CC}">
              <c16:uniqueId val="{00000008-815C-49FA-A3EA-5B539A0299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8620</c:v>
                </c:pt>
                <c:pt idx="5">
                  <c:v>8713</c:v>
                </c:pt>
                <c:pt idx="8">
                  <c:v>8770</c:v>
                </c:pt>
                <c:pt idx="11">
                  <c:v>8565</c:v>
                </c:pt>
                <c:pt idx="14">
                  <c:v>8771</c:v>
                </c:pt>
              </c:numCache>
            </c:numRef>
          </c:val>
          <c:extLst>
            <c:ext xmlns:c16="http://schemas.microsoft.com/office/drawing/2014/chart" uri="{C3380CC4-5D6E-409C-BE32-E72D297353CC}">
              <c16:uniqueId val="{00000000-2546-47A2-A9D3-CA659F7989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145</c:v>
                </c:pt>
                <c:pt idx="5">
                  <c:v>132</c:v>
                </c:pt>
                <c:pt idx="8">
                  <c:v>118</c:v>
                </c:pt>
                <c:pt idx="11">
                  <c:v>106</c:v>
                </c:pt>
                <c:pt idx="14">
                  <c:v>2</c:v>
                </c:pt>
              </c:numCache>
            </c:numRef>
          </c:val>
          <c:extLst>
            <c:ext xmlns:c16="http://schemas.microsoft.com/office/drawing/2014/chart" uri="{C3380CC4-5D6E-409C-BE32-E72D297353CC}">
              <c16:uniqueId val="{00000001-2546-47A2-A9D3-CA659F7989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3167</c:v>
                </c:pt>
                <c:pt idx="5">
                  <c:v>3040</c:v>
                </c:pt>
                <c:pt idx="8">
                  <c:v>3236</c:v>
                </c:pt>
                <c:pt idx="11">
                  <c:v>3217</c:v>
                </c:pt>
                <c:pt idx="14">
                  <c:v>3104</c:v>
                </c:pt>
              </c:numCache>
            </c:numRef>
          </c:val>
          <c:extLst>
            <c:ext xmlns:c16="http://schemas.microsoft.com/office/drawing/2014/chart" uri="{C3380CC4-5D6E-409C-BE32-E72D297353CC}">
              <c16:uniqueId val="{00000002-2546-47A2-A9D3-CA659F7989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46-47A2-A9D3-CA659F7989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46-47A2-A9D3-CA659F7989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46-47A2-A9D3-CA659F7989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1201</c:v>
                </c:pt>
                <c:pt idx="3">
                  <c:v>1199</c:v>
                </c:pt>
                <c:pt idx="6">
                  <c:v>1265</c:v>
                </c:pt>
                <c:pt idx="9">
                  <c:v>1119</c:v>
                </c:pt>
                <c:pt idx="12">
                  <c:v>1066</c:v>
                </c:pt>
              </c:numCache>
            </c:numRef>
          </c:val>
          <c:extLst>
            <c:ext xmlns:c16="http://schemas.microsoft.com/office/drawing/2014/chart" uri="{C3380CC4-5D6E-409C-BE32-E72D297353CC}">
              <c16:uniqueId val="{00000006-2546-47A2-A9D3-CA659F7989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c:v>
                </c:pt>
                <c:pt idx="3">
                  <c:v>15</c:v>
                </c:pt>
                <c:pt idx="6">
                  <c:v>14</c:v>
                </c:pt>
                <c:pt idx="9">
                  <c:v>10</c:v>
                </c:pt>
                <c:pt idx="12">
                  <c:v>8</c:v>
                </c:pt>
              </c:numCache>
            </c:numRef>
          </c:val>
          <c:extLst>
            <c:ext xmlns:c16="http://schemas.microsoft.com/office/drawing/2014/chart" uri="{C3380CC4-5D6E-409C-BE32-E72D297353CC}">
              <c16:uniqueId val="{00000007-2546-47A2-A9D3-CA659F7989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4477</c:v>
                </c:pt>
                <c:pt idx="3">
                  <c:v>4595</c:v>
                </c:pt>
                <c:pt idx="6">
                  <c:v>4504</c:v>
                </c:pt>
                <c:pt idx="9">
                  <c:v>4603</c:v>
                </c:pt>
                <c:pt idx="12">
                  <c:v>4478</c:v>
                </c:pt>
              </c:numCache>
            </c:numRef>
          </c:val>
          <c:extLst>
            <c:ext xmlns:c16="http://schemas.microsoft.com/office/drawing/2014/chart" uri="{C3380CC4-5D6E-409C-BE32-E72D297353CC}">
              <c16:uniqueId val="{00000008-2546-47A2-A9D3-CA659F7989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46-47A2-A9D3-CA659F7989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7859</c:v>
                </c:pt>
                <c:pt idx="3">
                  <c:v>8112</c:v>
                </c:pt>
                <c:pt idx="6">
                  <c:v>8136</c:v>
                </c:pt>
                <c:pt idx="9">
                  <c:v>8149</c:v>
                </c:pt>
                <c:pt idx="12">
                  <c:v>8928</c:v>
                </c:pt>
              </c:numCache>
            </c:numRef>
          </c:val>
          <c:extLst>
            <c:ext xmlns:c16="http://schemas.microsoft.com/office/drawing/2014/chart" uri="{C3380CC4-5D6E-409C-BE32-E72D297353CC}">
              <c16:uniqueId val="{0000000A-2546-47A2-A9D3-CA659F7989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1639</c:v>
                </c:pt>
                <c:pt idx="2">
                  <c:v>#N/A</c:v>
                </c:pt>
                <c:pt idx="3">
                  <c:v>#N/A</c:v>
                </c:pt>
                <c:pt idx="4">
                  <c:v>2037</c:v>
                </c:pt>
                <c:pt idx="5">
                  <c:v>#N/A</c:v>
                </c:pt>
                <c:pt idx="6">
                  <c:v>#N/A</c:v>
                </c:pt>
                <c:pt idx="7">
                  <c:v>1795</c:v>
                </c:pt>
                <c:pt idx="8">
                  <c:v>#N/A</c:v>
                </c:pt>
                <c:pt idx="9">
                  <c:v>#N/A</c:v>
                </c:pt>
                <c:pt idx="10">
                  <c:v>1993</c:v>
                </c:pt>
                <c:pt idx="11">
                  <c:v>#N/A</c:v>
                </c:pt>
                <c:pt idx="12">
                  <c:v>#N/A</c:v>
                </c:pt>
                <c:pt idx="13">
                  <c:v>2604</c:v>
                </c:pt>
                <c:pt idx="14">
                  <c:v>#N/A</c:v>
                </c:pt>
              </c:numCache>
            </c:numRef>
          </c:val>
          <c:smooth val="0"/>
          <c:extLst>
            <c:ext xmlns:c16="http://schemas.microsoft.com/office/drawing/2014/chart" uri="{C3380CC4-5D6E-409C-BE32-E72D297353CC}">
              <c16:uniqueId val="{0000000B-2546-47A2-A9D3-CA659F7989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1048</c:v>
                </c:pt>
                <c:pt idx="1">
                  <c:v>1267</c:v>
                </c:pt>
                <c:pt idx="2">
                  <c:v>1245</c:v>
                </c:pt>
              </c:numCache>
            </c:numRef>
          </c:val>
          <c:extLst>
            <c:ext xmlns:c16="http://schemas.microsoft.com/office/drawing/2014/chart" uri="{C3380CC4-5D6E-409C-BE32-E72D297353CC}">
              <c16:uniqueId val="{00000000-FC4A-493A-A8E5-D77CDCD0B0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327</c:v>
                </c:pt>
                <c:pt idx="1">
                  <c:v>294</c:v>
                </c:pt>
                <c:pt idx="2">
                  <c:v>255</c:v>
                </c:pt>
              </c:numCache>
            </c:numRef>
          </c:val>
          <c:extLst>
            <c:ext xmlns:c16="http://schemas.microsoft.com/office/drawing/2014/chart" uri="{C3380CC4-5D6E-409C-BE32-E72D297353CC}">
              <c16:uniqueId val="{00000001-FC4A-493A-A8E5-D77CDCD0B0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1300</c:v>
                </c:pt>
                <c:pt idx="1">
                  <c:v>1246</c:v>
                </c:pt>
                <c:pt idx="2">
                  <c:v>1258</c:v>
                </c:pt>
              </c:numCache>
            </c:numRef>
          </c:val>
          <c:extLst>
            <c:ext xmlns:c16="http://schemas.microsoft.com/office/drawing/2014/chart" uri="{C3380CC4-5D6E-409C-BE32-E72D297353CC}">
              <c16:uniqueId val="{00000002-FC4A-493A-A8E5-D77CDCD0B0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元利償還金については、地方債の繰上償還の効果もあり減少傾向が続いて</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平成２９年度から</a:t>
          </a:r>
          <a:r>
            <a:rPr kumimoji="1" lang="ja-JP" altLang="ja-JP" sz="1100">
              <a:solidFill>
                <a:schemeClr val="dk1"/>
              </a:solidFill>
              <a:effectLst/>
              <a:latin typeface="+mn-lt"/>
              <a:ea typeface="+mn-ea"/>
              <a:cs typeface="+mn-cs"/>
            </a:rPr>
            <a:t>元金償還が始ま</a:t>
          </a:r>
          <a:r>
            <a:rPr kumimoji="1" lang="ja-JP" altLang="en-US" sz="1100">
              <a:solidFill>
                <a:schemeClr val="dk1"/>
              </a:solidFill>
              <a:effectLst/>
              <a:latin typeface="+mn-lt"/>
              <a:ea typeface="+mn-ea"/>
              <a:cs typeface="+mn-cs"/>
            </a:rPr>
            <a:t>った子どもセンター整備事業などの</a:t>
          </a:r>
          <a:r>
            <a:rPr kumimoji="1" lang="ja-JP" altLang="ja-JP" sz="1100">
              <a:solidFill>
                <a:schemeClr val="dk1"/>
              </a:solidFill>
              <a:effectLst/>
              <a:latin typeface="+mn-lt"/>
              <a:ea typeface="+mn-ea"/>
              <a:cs typeface="+mn-cs"/>
            </a:rPr>
            <a:t>２５年度債の影響から、対前年比</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百万円の増となっている。公営企業債の元利償還金に対する繰入金は増加傾向にあり、この状況は今後も続いていくものと思われる。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年度における算入公債費等については</a:t>
          </a:r>
          <a:r>
            <a:rPr kumimoji="1" lang="ja-JP" altLang="en-US" sz="1100">
              <a:solidFill>
                <a:schemeClr val="dk1"/>
              </a:solidFill>
              <a:effectLst/>
              <a:latin typeface="+mn-lt"/>
              <a:ea typeface="+mn-ea"/>
              <a:cs typeface="+mn-cs"/>
            </a:rPr>
            <a:t>８７１</a:t>
          </a:r>
          <a:r>
            <a:rPr kumimoji="1" lang="ja-JP" altLang="ja-JP" sz="1100">
              <a:solidFill>
                <a:schemeClr val="dk1"/>
              </a:solidFill>
              <a:effectLst/>
              <a:latin typeface="+mn-lt"/>
              <a:ea typeface="+mn-ea"/>
              <a:cs typeface="+mn-cs"/>
            </a:rPr>
            <a:t>百万円で、元利償還金の増加に比例する形で、対前年比</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百万円の増となっている。平成２２年度から借入れが始まった過疎債は、据置期間を経て平成２６年度から元金償還が開始されたため、以降の年度においては徐々に元利償還が増大すると想定している。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満期一括償還地方債の借入に係る積み立てはない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将来負担額の内訳をみると、一般会計等の地方債現在高と公営企業債等繰入見込額については増加傾向にある。一方、充当可能財源等については、財政調整基金や減債基金等の取り崩しにより減少しており</a:t>
          </a:r>
          <a:r>
            <a:rPr kumimoji="1" lang="ja-JP" altLang="en-US" sz="1100">
              <a:solidFill>
                <a:schemeClr val="dk1"/>
              </a:solidFill>
              <a:effectLst/>
              <a:latin typeface="+mn-lt"/>
              <a:ea typeface="+mn-ea"/>
              <a:cs typeface="+mn-cs"/>
            </a:rPr>
            <a:t>、令和元年度の新庁舎建設事業にかかる地方債が加わり、</a:t>
          </a:r>
          <a:r>
            <a:rPr kumimoji="1" lang="ja-JP" altLang="ja-JP" sz="1100">
              <a:solidFill>
                <a:schemeClr val="dk1"/>
              </a:solidFill>
              <a:effectLst/>
              <a:latin typeface="+mn-lt"/>
              <a:ea typeface="+mn-ea"/>
              <a:cs typeface="+mn-cs"/>
            </a:rPr>
            <a:t>結果として将来負担比率の算定式における分子となる数値は増加している。</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においては、将来負担比率の分子は前年比</a:t>
          </a:r>
          <a:r>
            <a:rPr kumimoji="1" lang="ja-JP" altLang="en-US" sz="1100">
              <a:solidFill>
                <a:schemeClr val="dk1"/>
              </a:solidFill>
              <a:effectLst/>
              <a:latin typeface="+mn-lt"/>
              <a:ea typeface="+mn-ea"/>
              <a:cs typeface="+mn-cs"/>
            </a:rPr>
            <a:t>６１１</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今後は、繰上償還や基金積立に対応するための財源確保が厳しくなるものと想定されるが、現在の将来負担比率を維持していくため、可能な限り繰上償還や基金積立に取り組んでいく。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山形県遊佐町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・各種行政需要に対応するため、財政調整基金に前年度決算剰余金の１／２を積み立てたことによ</a:t>
          </a:r>
          <a:r>
            <a:rPr kumimoji="1" lang="ja-JP" altLang="en-US" sz="1100">
              <a:solidFill>
                <a:schemeClr val="dk1"/>
              </a:solidFill>
              <a:effectLst/>
              <a:latin typeface="+mn-lt"/>
              <a:ea typeface="+mn-ea"/>
              <a:cs typeface="+mn-cs"/>
            </a:rPr>
            <a:t>り基金残高は１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２４５</a:t>
          </a:r>
          <a:r>
            <a:rPr kumimoji="1" lang="ja-JP" altLang="ja-JP" sz="1100">
              <a:solidFill>
                <a:schemeClr val="dk1"/>
              </a:solidFill>
              <a:effectLst/>
              <a:latin typeface="+mn-lt"/>
              <a:ea typeface="+mn-ea"/>
              <a:cs typeface="+mn-cs"/>
            </a:rPr>
            <a:t>百万円、加えて</a:t>
          </a:r>
          <a:r>
            <a:rPr kumimoji="1" lang="ja-JP" altLang="en-US" sz="1100">
              <a:solidFill>
                <a:schemeClr val="dk1"/>
              </a:solidFill>
              <a:effectLst/>
              <a:latin typeface="+mn-lt"/>
              <a:ea typeface="+mn-ea"/>
              <a:cs typeface="+mn-cs"/>
            </a:rPr>
            <a:t>特定目的基金となる遊佐パーキングエリア　整備基金の創設と積立て、</a:t>
          </a:r>
          <a:r>
            <a:rPr kumimoji="1" lang="ja-JP" altLang="ja-JP" sz="1100">
              <a:solidFill>
                <a:schemeClr val="dk1"/>
              </a:solidFill>
              <a:effectLst/>
              <a:latin typeface="+mn-lt"/>
              <a:ea typeface="+mn-ea"/>
              <a:cs typeface="+mn-cs"/>
            </a:rPr>
            <a:t>個人や企業からの寄付金を環境保全基金や福祉基金に</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積立てたこと等により、基金全体</a:t>
          </a:r>
          <a:r>
            <a:rPr kumimoji="1" lang="ja-JP" altLang="en-US" sz="1100">
              <a:solidFill>
                <a:schemeClr val="dk1"/>
              </a:solidFill>
              <a:effectLst/>
              <a:latin typeface="+mn-lt"/>
              <a:ea typeface="+mn-ea"/>
              <a:cs typeface="+mn-cs"/>
            </a:rPr>
            <a:t>の残高</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７５８</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・今後は、繰上償還や基金積立に対応するための財源確保が厳しくなるものと想定されるが、現在の将来負担比率を維持していくため、可能な限り繰上償還や基金積立に取り組んで</a:t>
          </a:r>
          <a:r>
            <a:rPr kumimoji="1" lang="ja-JP" altLang="en-US" sz="1100">
              <a:solidFill>
                <a:schemeClr val="dk1"/>
              </a:solidFill>
              <a:effectLst/>
              <a:latin typeface="+mn-lt"/>
              <a:ea typeface="+mn-ea"/>
              <a:cs typeface="+mn-cs"/>
            </a:rPr>
            <a:t>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・観光施設整備基金：観光産業の振興を目的とした観光施設の整備</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・町民健康づくり基金：町民の健康増進と確保及び保健衛生思想の普及、推進を図る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・環境保全基金：本町の自然的環境の保全</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・庁舎等建設基金：建設事業実施に伴い、令和元年度からの取り崩しによる減少</a:t>
          </a:r>
          <a:endParaRPr kumimoji="1" lang="en-US" altLang="ja-JP" sz="1100" baseline="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・義務教育施設整備基金：小学校統合整備に係る令和元年度からの積み増しによる増加</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・観光</a:t>
          </a:r>
          <a:r>
            <a:rPr kumimoji="1" lang="ja-JP" altLang="ja-JP" sz="1100">
              <a:solidFill>
                <a:schemeClr val="dk1"/>
              </a:solidFill>
              <a:effectLst/>
              <a:latin typeface="+mn-lt"/>
              <a:ea typeface="+mn-ea"/>
              <a:cs typeface="+mn-cs"/>
            </a:rPr>
            <a:t>施設整備基金：入湯税見合い分で１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百万の積立し、一方、施設の老朽化に対応するため</a:t>
          </a:r>
          <a:r>
            <a:rPr kumimoji="1" lang="ja-JP" altLang="en-US" sz="1100">
              <a:solidFill>
                <a:schemeClr val="dk1"/>
              </a:solidFill>
              <a:effectLst/>
              <a:latin typeface="+mn-lt"/>
              <a:ea typeface="+mn-ea"/>
              <a:cs typeface="+mn-cs"/>
            </a:rPr>
            <a:t>１８百万円の</a:t>
          </a:r>
          <a:r>
            <a:rPr kumimoji="1" lang="ja-JP" altLang="ja-JP" sz="1100">
              <a:solidFill>
                <a:schemeClr val="dk1"/>
              </a:solidFill>
              <a:effectLst/>
              <a:latin typeface="+mn-lt"/>
              <a:ea typeface="+mn-ea"/>
              <a:cs typeface="+mn-cs"/>
            </a:rPr>
            <a:t>取り崩しによる減少</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ふるさと基金：寄付金に対する事業費の割合により</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百万円の積立、一方、</a:t>
          </a:r>
          <a:r>
            <a:rPr kumimoji="1" lang="ja-JP" altLang="en-US" sz="1100">
              <a:solidFill>
                <a:schemeClr val="dk1"/>
              </a:solidFill>
              <a:effectLst/>
              <a:latin typeface="+mn-lt"/>
              <a:ea typeface="+mn-ea"/>
              <a:cs typeface="+mn-cs"/>
            </a:rPr>
            <a:t>６８</a:t>
          </a:r>
          <a:r>
            <a:rPr kumimoji="1" lang="ja-JP" altLang="ja-JP" sz="1100">
              <a:solidFill>
                <a:schemeClr val="dk1"/>
              </a:solidFill>
              <a:effectLst/>
              <a:latin typeface="+mn-lt"/>
              <a:ea typeface="+mn-ea"/>
              <a:cs typeface="+mn-cs"/>
            </a:rPr>
            <a:t>百万の取り崩しによる減少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・個人や企業からの寄付金を環境保全基金に６百万円積立てたことによる増加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・庁舎等建設基金：令和元年度から新庁舎建設事業の進捗に合わせ</a:t>
          </a:r>
          <a:r>
            <a:rPr kumimoji="1" lang="ja-JP" altLang="en-US" sz="1100">
              <a:solidFill>
                <a:schemeClr val="dk1"/>
              </a:solidFill>
              <a:effectLst/>
              <a:latin typeface="+mn-lt"/>
              <a:ea typeface="+mn-ea"/>
              <a:cs typeface="+mn-cs"/>
            </a:rPr>
            <a:t>て計画的に</a:t>
          </a:r>
          <a:r>
            <a:rPr kumimoji="1" lang="ja-JP" altLang="ja-JP" sz="1100">
              <a:solidFill>
                <a:schemeClr val="dk1"/>
              </a:solidFill>
              <a:effectLst/>
              <a:latin typeface="+mn-lt"/>
              <a:ea typeface="+mn-ea"/>
              <a:cs typeface="+mn-cs"/>
            </a:rPr>
            <a:t>取り崩す計画としている。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（増減理由）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・前年度より２２百万円減となったものの</a:t>
          </a:r>
          <a:r>
            <a:rPr kumimoji="1" lang="ja-JP" altLang="en-US" sz="1100">
              <a:solidFill>
                <a:schemeClr val="dk1"/>
              </a:solidFill>
              <a:effectLst/>
              <a:latin typeface="+mn-lt"/>
              <a:ea typeface="+mn-ea"/>
              <a:cs typeface="+mn-cs"/>
            </a:rPr>
            <a:t>、各種</a:t>
          </a:r>
          <a:r>
            <a:rPr kumimoji="1" lang="ja-JP" altLang="ja-JP" sz="1100">
              <a:solidFill>
                <a:schemeClr val="dk1"/>
              </a:solidFill>
              <a:effectLst/>
              <a:latin typeface="+mn-lt"/>
              <a:ea typeface="+mn-ea"/>
              <a:cs typeface="+mn-cs"/>
            </a:rPr>
            <a:t>行政需要に対応するた</a:t>
          </a:r>
          <a:r>
            <a:rPr kumimoji="1" lang="ja-JP" altLang="en-US" sz="1100">
              <a:solidFill>
                <a:schemeClr val="dk1"/>
              </a:solidFill>
              <a:effectLst/>
              <a:latin typeface="+mn-lt"/>
              <a:ea typeface="+mn-ea"/>
              <a:cs typeface="+mn-cs"/>
            </a:rPr>
            <a:t>めに</a:t>
          </a:r>
          <a:r>
            <a:rPr kumimoji="1" lang="ja-JP" altLang="ja-JP" sz="1100">
              <a:solidFill>
                <a:schemeClr val="dk1"/>
              </a:solidFill>
              <a:effectLst/>
              <a:latin typeface="+mn-lt"/>
              <a:ea typeface="+mn-ea"/>
              <a:cs typeface="+mn-cs"/>
            </a:rPr>
            <a:t>前年度決算剰余金の１／２を積み立てたことによ</a:t>
          </a:r>
          <a:r>
            <a:rPr kumimoji="1" lang="ja-JP" altLang="en-US" sz="1100">
              <a:solidFill>
                <a:schemeClr val="dk1"/>
              </a:solidFill>
              <a:effectLst/>
              <a:latin typeface="+mn-lt"/>
              <a:ea typeface="+mn-ea"/>
              <a:cs typeface="+mn-cs"/>
            </a:rPr>
            <a:t>り、１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２４５百万円の残高となった。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・財政調整基金の残高は、標準財政規模の２０パーセント程度を目途に積み立てることとしている。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・起債償還のため、毎年５０百万円を取り崩し地域集落排水事業、公共下水道事業への繰出金に充当している。</a:t>
          </a:r>
          <a:r>
            <a:rPr kumimoji="1" lang="ja-JP" altLang="en-US" sz="1100">
              <a:solidFill>
                <a:schemeClr val="dk1"/>
              </a:solidFill>
              <a:effectLst/>
              <a:latin typeface="+mn-lt"/>
              <a:ea typeface="+mn-ea"/>
              <a:cs typeface="+mn-cs"/>
            </a:rPr>
            <a:t>令和元年度においては、</a:t>
          </a:r>
          <a:r>
            <a:rPr kumimoji="1" lang="ja-JP" altLang="ja-JP" sz="1100">
              <a:solidFill>
                <a:schemeClr val="dk1"/>
              </a:solidFill>
              <a:effectLst/>
              <a:latin typeface="+mn-lt"/>
              <a:ea typeface="+mn-ea"/>
              <a:cs typeface="+mn-cs"/>
            </a:rPr>
            <a:t>決算剰余金から１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百万円を積立てた。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・令和３年度に地域集落排水事業、公共下水道事業の地方債償還のピークを迎えるため、減債基金を活用していく。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本町では急速に進む人口減少と高齢化率の上昇に加え、経済不況による個人所得の減少等により、自主財源の確保が難しく、財政基盤は依然として厳しい状況にある。このため、</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における財政力指数については類似団体平均を０．１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12277</xdr:rowOff>
    </xdr:to>
    <xdr:cxnSp macro="">
      <xdr:nvCxnSpPr>
        <xdr:cNvPr id="71" name="直線コネクタ 70"/>
        <xdr:cNvCxnSpPr/>
      </xdr:nvCxnSpPr>
      <xdr:spPr>
        <a:xfrm flipV="1">
          <a:off x="3225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20320</xdr:rowOff>
    </xdr:to>
    <xdr:cxnSp macro="">
      <xdr:nvCxnSpPr>
        <xdr:cNvPr id="74" name="直線コネクタ 73"/>
        <xdr:cNvCxnSpPr/>
      </xdr:nvCxnSpPr>
      <xdr:spPr>
        <a:xfrm flipV="1">
          <a:off x="2336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7" name="直線コネクタ 76"/>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92" name="テキスト ボックス 91"/>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4" name="テキスト ボックス 93"/>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6" name="テキスト ボックス 95"/>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本町では急速に進む人口減少と高齢化率の上昇に加え、経済不況による個人所得の減少等により、自主財源の確保が難しく、財政基盤は依然として厳しい状況にある。このため、</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a:t>
          </a:r>
          <a:r>
            <a:rPr kumimoji="1" lang="ja-JP" altLang="en-US" sz="1100">
              <a:solidFill>
                <a:schemeClr val="dk1"/>
              </a:solidFill>
              <a:effectLst/>
              <a:latin typeface="+mn-lt"/>
              <a:ea typeface="+mn-ea"/>
              <a:cs typeface="+mn-cs"/>
            </a:rPr>
            <a:t>経常収支比率</a:t>
          </a:r>
          <a:r>
            <a:rPr kumimoji="1" lang="ja-JP" altLang="ja-JP" sz="1100">
              <a:solidFill>
                <a:schemeClr val="dk1"/>
              </a:solidFill>
              <a:effectLst/>
              <a:latin typeface="+mn-lt"/>
              <a:ea typeface="+mn-ea"/>
              <a:cs typeface="+mn-cs"/>
            </a:rPr>
            <a:t>については類似団体平均を０．７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114554</xdr:rowOff>
    </xdr:from>
    <xdr:to>
      <xdr:col>23</xdr:col>
      <xdr:colOff>133350</xdr:colOff>
      <xdr:row>66</xdr:row>
      <xdr:rowOff>68072</xdr:rowOff>
    </xdr:to>
    <xdr:cxnSp macro="">
      <xdr:nvCxnSpPr>
        <xdr:cNvPr id="124" name="直線コネクタ 123"/>
        <xdr:cNvCxnSpPr/>
      </xdr:nvCxnSpPr>
      <xdr:spPr>
        <a:xfrm flipV="1">
          <a:off x="4953000" y="10573004"/>
          <a:ext cx="0" cy="81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40149</xdr:rowOff>
    </xdr:from>
    <xdr:ext cx="762000" cy="259045"/>
    <xdr:sp macro="" textlink="">
      <xdr:nvSpPr>
        <xdr:cNvPr id="125" name="財政構造の弾力性最小値テキスト"/>
        <xdr:cNvSpPr txBox="1"/>
      </xdr:nvSpPr>
      <xdr:spPr>
        <a:xfrm>
          <a:off x="5041900" y="1135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68072</xdr:rowOff>
    </xdr:from>
    <xdr:to>
      <xdr:col>24</xdr:col>
      <xdr:colOff>12700</xdr:colOff>
      <xdr:row>66</xdr:row>
      <xdr:rowOff>68072</xdr:rowOff>
    </xdr:to>
    <xdr:cxnSp macro="">
      <xdr:nvCxnSpPr>
        <xdr:cNvPr id="126" name="直線コネクタ 125"/>
        <xdr:cNvCxnSpPr/>
      </xdr:nvCxnSpPr>
      <xdr:spPr>
        <a:xfrm>
          <a:off x="4864100" y="1138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29481</xdr:rowOff>
    </xdr:from>
    <xdr:ext cx="762000" cy="259045"/>
    <xdr:sp macro="" textlink="">
      <xdr:nvSpPr>
        <xdr:cNvPr id="127" name="財政構造の弾力性最大値テキスト"/>
        <xdr:cNvSpPr txBox="1"/>
      </xdr:nvSpPr>
      <xdr:spPr>
        <a:xfrm>
          <a:off x="5041900" y="1031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114554</xdr:rowOff>
    </xdr:from>
    <xdr:to>
      <xdr:col>24</xdr:col>
      <xdr:colOff>12700</xdr:colOff>
      <xdr:row>61</xdr:row>
      <xdr:rowOff>114554</xdr:rowOff>
    </xdr:to>
    <xdr:cxnSp macro="">
      <xdr:nvCxnSpPr>
        <xdr:cNvPr id="128" name="直線コネクタ 127"/>
        <xdr:cNvCxnSpPr/>
      </xdr:nvCxnSpPr>
      <xdr:spPr>
        <a:xfrm>
          <a:off x="4864100" y="105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63</xdr:row>
      <xdr:rowOff>133604</xdr:rowOff>
    </xdr:to>
    <xdr:cxnSp macro="">
      <xdr:nvCxnSpPr>
        <xdr:cNvPr id="129" name="直線コネクタ 128"/>
        <xdr:cNvCxnSpPr/>
      </xdr:nvCxnSpPr>
      <xdr:spPr>
        <a:xfrm>
          <a:off x="4114800" y="10934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63</xdr:row>
      <xdr:rowOff>133604</xdr:rowOff>
    </xdr:to>
    <xdr:cxnSp macro="">
      <xdr:nvCxnSpPr>
        <xdr:cNvPr id="132" name="直線コネクタ 131"/>
        <xdr:cNvCxnSpPr/>
      </xdr:nvCxnSpPr>
      <xdr:spPr>
        <a:xfrm>
          <a:off x="3225800" y="107419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3" name="フローチャート: 判断 132"/>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4" name="テキスト ボックス 133"/>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63754</xdr:rowOff>
    </xdr:from>
    <xdr:to>
      <xdr:col>15</xdr:col>
      <xdr:colOff>82550</xdr:colOff>
      <xdr:row>62</xdr:row>
      <xdr:rowOff>112014</xdr:rowOff>
    </xdr:to>
    <xdr:cxnSp macro="">
      <xdr:nvCxnSpPr>
        <xdr:cNvPr id="135" name="直線コネクタ 134"/>
        <xdr:cNvCxnSpPr/>
      </xdr:nvCxnSpPr>
      <xdr:spPr>
        <a:xfrm>
          <a:off x="2336800" y="106936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36" name="フローチャート: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78486</xdr:rowOff>
    </xdr:from>
    <xdr:to>
      <xdr:col>11</xdr:col>
      <xdr:colOff>31750</xdr:colOff>
      <xdr:row>62</xdr:row>
      <xdr:rowOff>63754</xdr:rowOff>
    </xdr:to>
    <xdr:cxnSp macro="">
      <xdr:nvCxnSpPr>
        <xdr:cNvPr id="138" name="直線コネクタ 137"/>
        <xdr:cNvCxnSpPr/>
      </xdr:nvCxnSpPr>
      <xdr:spPr>
        <a:xfrm>
          <a:off x="1447800" y="1036548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24892</xdr:rowOff>
    </xdr:from>
    <xdr:to>
      <xdr:col>11</xdr:col>
      <xdr:colOff>82550</xdr:colOff>
      <xdr:row>63</xdr:row>
      <xdr:rowOff>126492</xdr:rowOff>
    </xdr:to>
    <xdr:sp macro="" textlink="">
      <xdr:nvSpPr>
        <xdr:cNvPr id="139" name="フローチャート: 判断 138"/>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111269</xdr:rowOff>
    </xdr:from>
    <xdr:ext cx="762000" cy="259045"/>
    <xdr:sp macro="" textlink="">
      <xdr:nvSpPr>
        <xdr:cNvPr id="140" name="テキスト ボックス 139"/>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1" name="フローチャート: 判断 140"/>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2" name="テキスト ボックス 141"/>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8" name="楕円 147"/>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49"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0" name="楕円 149"/>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1" name="テキスト ボックス 150"/>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2" name="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3" name="テキスト ボックス 152"/>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4" name="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124731</xdr:rowOff>
    </xdr:from>
    <xdr:ext cx="762000" cy="259045"/>
    <xdr:sp macro="" textlink="">
      <xdr:nvSpPr>
        <xdr:cNvPr id="155" name="テキスト ボックス 154"/>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6" name="楕円 155"/>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57" name="テキスト ボックス 156"/>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これまでの人件費削減に向けた取り組みに加え、町有施設の指定管理者制度による民間委託の実施や内部管理コストの削減を図った結果、</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年度においては類似団体平均を</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８８５</a:t>
          </a:r>
          <a:r>
            <a:rPr kumimoji="1" lang="ja-JP" altLang="ja-JP" sz="1100">
              <a:solidFill>
                <a:schemeClr val="dk1"/>
              </a:solidFill>
              <a:effectLst/>
              <a:latin typeface="+mn-lt"/>
              <a:ea typeface="+mn-ea"/>
              <a:cs typeface="+mn-cs"/>
            </a:rPr>
            <a:t>円下回ることができた。しかしながら、公営企業会計への繰出金が増額傾向にあること、定住化対策をより強化していくための補助金等が増額される見込みもあり、更なる節減を図る必要がある。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7" name="直線コネクタ 186"/>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88"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89" name="直線コネクタ 188"/>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0"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1" name="直線コネクタ 190"/>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151513</xdr:rowOff>
    </xdr:from>
    <xdr:to>
      <xdr:col>23</xdr:col>
      <xdr:colOff>133350</xdr:colOff>
      <xdr:row>82</xdr:row>
      <xdr:rowOff>1836</xdr:rowOff>
    </xdr:to>
    <xdr:cxnSp macro="">
      <xdr:nvCxnSpPr>
        <xdr:cNvPr id="192" name="直線コネクタ 191"/>
        <xdr:cNvCxnSpPr/>
      </xdr:nvCxnSpPr>
      <xdr:spPr>
        <a:xfrm>
          <a:off x="4114800" y="14038963"/>
          <a:ext cx="8382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3"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4" name="フローチャート: 判断 193"/>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140976</xdr:rowOff>
    </xdr:from>
    <xdr:to>
      <xdr:col>19</xdr:col>
      <xdr:colOff>133350</xdr:colOff>
      <xdr:row>81</xdr:row>
      <xdr:rowOff>151513</xdr:rowOff>
    </xdr:to>
    <xdr:cxnSp macro="">
      <xdr:nvCxnSpPr>
        <xdr:cNvPr id="195" name="直線コネクタ 194"/>
        <xdr:cNvCxnSpPr/>
      </xdr:nvCxnSpPr>
      <xdr:spPr>
        <a:xfrm>
          <a:off x="3225800" y="14028426"/>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6" name="フローチャート: 判断 195"/>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7" name="テキスト ボックス 196"/>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118278</xdr:rowOff>
    </xdr:from>
    <xdr:to>
      <xdr:col>15</xdr:col>
      <xdr:colOff>82550</xdr:colOff>
      <xdr:row>81</xdr:row>
      <xdr:rowOff>140976</xdr:rowOff>
    </xdr:to>
    <xdr:cxnSp macro="">
      <xdr:nvCxnSpPr>
        <xdr:cNvPr id="198" name="直線コネクタ 197"/>
        <xdr:cNvCxnSpPr/>
      </xdr:nvCxnSpPr>
      <xdr:spPr>
        <a:xfrm>
          <a:off x="2336800" y="14005728"/>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199" name="フローチャート: 判断 198"/>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0" name="テキスト ボックス 199"/>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88570</xdr:rowOff>
    </xdr:from>
    <xdr:to>
      <xdr:col>11</xdr:col>
      <xdr:colOff>31750</xdr:colOff>
      <xdr:row>81</xdr:row>
      <xdr:rowOff>118278</xdr:rowOff>
    </xdr:to>
    <xdr:cxnSp macro="">
      <xdr:nvCxnSpPr>
        <xdr:cNvPr id="201" name="直線コネクタ 200"/>
        <xdr:cNvCxnSpPr/>
      </xdr:nvCxnSpPr>
      <xdr:spPr>
        <a:xfrm>
          <a:off x="1447800" y="13976020"/>
          <a:ext cx="889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2" name="フローチャート: 判断 201"/>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3" name="テキスト ボックス 202"/>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4" name="フローチャート: 判断 203"/>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5" name="テキスト ボックス 204"/>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122486</xdr:rowOff>
    </xdr:from>
    <xdr:to>
      <xdr:col>23</xdr:col>
      <xdr:colOff>184150</xdr:colOff>
      <xdr:row>82</xdr:row>
      <xdr:rowOff>52636</xdr:rowOff>
    </xdr:to>
    <xdr:sp macro="" textlink="">
      <xdr:nvSpPr>
        <xdr:cNvPr id="211" name="楕円 210"/>
        <xdr:cNvSpPr/>
      </xdr:nvSpPr>
      <xdr:spPr>
        <a:xfrm>
          <a:off x="4902200" y="140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139013</xdr:rowOff>
    </xdr:from>
    <xdr:ext cx="762000" cy="259045"/>
    <xdr:sp macro="" textlink="">
      <xdr:nvSpPr>
        <xdr:cNvPr id="212" name="人件費・物件費等の状況該当値テキスト"/>
        <xdr:cNvSpPr txBox="1"/>
      </xdr:nvSpPr>
      <xdr:spPr>
        <a:xfrm>
          <a:off x="5041900" y="1385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100713</xdr:rowOff>
    </xdr:from>
    <xdr:to>
      <xdr:col>19</xdr:col>
      <xdr:colOff>184150</xdr:colOff>
      <xdr:row>82</xdr:row>
      <xdr:rowOff>30863</xdr:rowOff>
    </xdr:to>
    <xdr:sp macro="" textlink="">
      <xdr:nvSpPr>
        <xdr:cNvPr id="213" name="楕円 212"/>
        <xdr:cNvSpPr/>
      </xdr:nvSpPr>
      <xdr:spPr>
        <a:xfrm>
          <a:off x="4064000" y="139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41040</xdr:rowOff>
    </xdr:from>
    <xdr:ext cx="736600" cy="259045"/>
    <xdr:sp macro="" textlink="">
      <xdr:nvSpPr>
        <xdr:cNvPr id="214" name="テキスト ボックス 213"/>
        <xdr:cNvSpPr txBox="1"/>
      </xdr:nvSpPr>
      <xdr:spPr>
        <a:xfrm>
          <a:off x="3733800" y="1375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90176</xdr:rowOff>
    </xdr:from>
    <xdr:to>
      <xdr:col>15</xdr:col>
      <xdr:colOff>133350</xdr:colOff>
      <xdr:row>82</xdr:row>
      <xdr:rowOff>20326</xdr:rowOff>
    </xdr:to>
    <xdr:sp macro="" textlink="">
      <xdr:nvSpPr>
        <xdr:cNvPr id="215" name="楕円 214"/>
        <xdr:cNvSpPr/>
      </xdr:nvSpPr>
      <xdr:spPr>
        <a:xfrm>
          <a:off x="3175000" y="13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30503</xdr:rowOff>
    </xdr:from>
    <xdr:ext cx="762000" cy="259045"/>
    <xdr:sp macro="" textlink="">
      <xdr:nvSpPr>
        <xdr:cNvPr id="216" name="テキスト ボックス 215"/>
        <xdr:cNvSpPr txBox="1"/>
      </xdr:nvSpPr>
      <xdr:spPr>
        <a:xfrm>
          <a:off x="2844800" y="1374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67478</xdr:rowOff>
    </xdr:from>
    <xdr:to>
      <xdr:col>11</xdr:col>
      <xdr:colOff>82550</xdr:colOff>
      <xdr:row>81</xdr:row>
      <xdr:rowOff>169078</xdr:rowOff>
    </xdr:to>
    <xdr:sp macro="" textlink="">
      <xdr:nvSpPr>
        <xdr:cNvPr id="217" name="楕円 216"/>
        <xdr:cNvSpPr/>
      </xdr:nvSpPr>
      <xdr:spPr>
        <a:xfrm>
          <a:off x="2286000" y="139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7805</xdr:rowOff>
    </xdr:from>
    <xdr:ext cx="762000" cy="259045"/>
    <xdr:sp macro="" textlink="">
      <xdr:nvSpPr>
        <xdr:cNvPr id="218" name="テキスト ボックス 217"/>
        <xdr:cNvSpPr txBox="1"/>
      </xdr:nvSpPr>
      <xdr:spPr>
        <a:xfrm>
          <a:off x="1955800" y="137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37770</xdr:rowOff>
    </xdr:from>
    <xdr:to>
      <xdr:col>7</xdr:col>
      <xdr:colOff>31750</xdr:colOff>
      <xdr:row>81</xdr:row>
      <xdr:rowOff>139370</xdr:rowOff>
    </xdr:to>
    <xdr:sp macro="" textlink="">
      <xdr:nvSpPr>
        <xdr:cNvPr id="219" name="楕円 218"/>
        <xdr:cNvSpPr/>
      </xdr:nvSpPr>
      <xdr:spPr>
        <a:xfrm>
          <a:off x="1397000" y="139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149547</xdr:rowOff>
    </xdr:from>
    <xdr:ext cx="762000" cy="259045"/>
    <xdr:sp macro="" textlink="">
      <xdr:nvSpPr>
        <xdr:cNvPr id="220" name="テキスト ボックス 219"/>
        <xdr:cNvSpPr txBox="1"/>
      </xdr:nvSpPr>
      <xdr:spPr>
        <a:xfrm>
          <a:off x="1066800" y="136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類似団体平均を０．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ポイント上回っているものの、県内団体中最下位に近く依然として低い水準で推移している。なお、数値については、前年度数値を引用している。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1" name="直線コネクタ 250"/>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4"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5" name="直線コネクタ 254"/>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159052</xdr:rowOff>
    </xdr:to>
    <xdr:cxnSp macro="">
      <xdr:nvCxnSpPr>
        <xdr:cNvPr id="256" name="直線コネクタ 255"/>
        <xdr:cNvCxnSpPr/>
      </xdr:nvCxnSpPr>
      <xdr:spPr>
        <a:xfrm>
          <a:off x="16179800" y="148807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7"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58" name="フローチャート: 判断 257"/>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170543</xdr:rowOff>
    </xdr:to>
    <xdr:cxnSp macro="">
      <xdr:nvCxnSpPr>
        <xdr:cNvPr id="259" name="直線コネクタ 258"/>
        <xdr:cNvCxnSpPr/>
      </xdr:nvCxnSpPr>
      <xdr:spPr>
        <a:xfrm flipV="1">
          <a:off x="15290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0" name="フローチャート: 判断 259"/>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1" name="テキスト ボックス 260"/>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22073</xdr:rowOff>
    </xdr:to>
    <xdr:cxnSp macro="">
      <xdr:nvCxnSpPr>
        <xdr:cNvPr id="262" name="直線コネクタ 261"/>
        <xdr:cNvCxnSpPr/>
      </xdr:nvCxnSpPr>
      <xdr:spPr>
        <a:xfrm flipV="1">
          <a:off x="14401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3" name="フローチャート: 判断 262"/>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4" name="テキスト ボックス 263"/>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87</xdr:row>
      <xdr:rowOff>22073</xdr:rowOff>
    </xdr:to>
    <xdr:cxnSp macro="">
      <xdr:nvCxnSpPr>
        <xdr:cNvPr id="265" name="直線コネクタ 264"/>
        <xdr:cNvCxnSpPr/>
      </xdr:nvCxnSpPr>
      <xdr:spPr>
        <a:xfrm>
          <a:off x="13512800" y="14742886"/>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6" name="フローチャート: 判断 265"/>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7" name="テキスト ボックス 266"/>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8" name="フローチャート: 判断 267"/>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69" name="テキスト ボックス 26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5" name="楕円 274"/>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76" name="給与水準   （国との比較）該当値テキスト"/>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7" name="楕円 276"/>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8" name="テキスト ボックス 277"/>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9" name="楕円 278"/>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0" name="テキスト ボックス 279"/>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1" name="楕円 280"/>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2" name="テキスト ボックス 281"/>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3" name="楕円 282"/>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4" name="テキスト ボックス 283"/>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a:t>
          </a:r>
          <a:r>
            <a:rPr kumimoji="1" lang="ja-JP" altLang="ja-JP" sz="1100">
              <a:solidFill>
                <a:schemeClr val="dk1"/>
              </a:solidFill>
              <a:effectLst/>
              <a:latin typeface="+mn-lt"/>
              <a:ea typeface="+mn-ea"/>
              <a:cs typeface="+mn-cs"/>
            </a:rPr>
            <a:t>年度における人口千人当たり職員数は、類似団体平均を０．</a:t>
          </a:r>
          <a:r>
            <a:rPr kumimoji="1" lang="ja-JP" altLang="en-US" sz="1100">
              <a:solidFill>
                <a:schemeClr val="dk1"/>
              </a:solidFill>
              <a:effectLst/>
              <a:latin typeface="+mn-lt"/>
              <a:ea typeface="+mn-ea"/>
              <a:cs typeface="+mn-cs"/>
            </a:rPr>
            <a:t>８５</a:t>
          </a:r>
          <a:r>
            <a:rPr kumimoji="1" lang="ja-JP" altLang="ja-JP" sz="1100">
              <a:solidFill>
                <a:schemeClr val="dk1"/>
              </a:solidFill>
              <a:effectLst/>
              <a:latin typeface="+mn-lt"/>
              <a:ea typeface="+mn-ea"/>
              <a:cs typeface="+mn-cs"/>
            </a:rPr>
            <a:t>人下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年度における職員数は１５</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名であり、目標とする削減が図られてきたといえる。しかし、分母となる人口が急激に減少していることにより職員の削減数が効果として現われにくい状況になっている。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4" name="直線コネクタ 313"/>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5"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6" name="直線コネクタ 315"/>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7"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18" name="直線コネクタ 317"/>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84920</xdr:rowOff>
    </xdr:from>
    <xdr:to>
      <xdr:col>81</xdr:col>
      <xdr:colOff>44450</xdr:colOff>
      <xdr:row>60</xdr:row>
      <xdr:rowOff>87333</xdr:rowOff>
    </xdr:to>
    <xdr:cxnSp macro="">
      <xdr:nvCxnSpPr>
        <xdr:cNvPr id="319" name="直線コネクタ 318"/>
        <xdr:cNvCxnSpPr/>
      </xdr:nvCxnSpPr>
      <xdr:spPr>
        <a:xfrm flipV="1">
          <a:off x="16179800" y="1037192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0" name="定員管理の状況平均値テキスト"/>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1" name="フローチャート: 判断 320"/>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86530</xdr:rowOff>
    </xdr:from>
    <xdr:to>
      <xdr:col>77</xdr:col>
      <xdr:colOff>44450</xdr:colOff>
      <xdr:row>60</xdr:row>
      <xdr:rowOff>87333</xdr:rowOff>
    </xdr:to>
    <xdr:cxnSp macro="">
      <xdr:nvCxnSpPr>
        <xdr:cNvPr id="322" name="直線コネクタ 321"/>
        <xdr:cNvCxnSpPr/>
      </xdr:nvCxnSpPr>
      <xdr:spPr>
        <a:xfrm>
          <a:off x="15290800" y="10373530"/>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3" name="フローチャート: 判断 322"/>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4" name="テキスト ボックス 323"/>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64008</xdr:rowOff>
    </xdr:from>
    <xdr:to>
      <xdr:col>72</xdr:col>
      <xdr:colOff>203200</xdr:colOff>
      <xdr:row>60</xdr:row>
      <xdr:rowOff>86530</xdr:rowOff>
    </xdr:to>
    <xdr:cxnSp macro="">
      <xdr:nvCxnSpPr>
        <xdr:cNvPr id="325" name="直線コネクタ 324"/>
        <xdr:cNvCxnSpPr/>
      </xdr:nvCxnSpPr>
      <xdr:spPr>
        <a:xfrm>
          <a:off x="14401800" y="1035100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6" name="フローチャート: 判断 325"/>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7" name="テキスト ボックス 326"/>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43095</xdr:rowOff>
    </xdr:from>
    <xdr:to>
      <xdr:col>68</xdr:col>
      <xdr:colOff>152400</xdr:colOff>
      <xdr:row>60</xdr:row>
      <xdr:rowOff>64008</xdr:rowOff>
    </xdr:to>
    <xdr:cxnSp macro="">
      <xdr:nvCxnSpPr>
        <xdr:cNvPr id="328" name="直線コネクタ 327"/>
        <xdr:cNvCxnSpPr/>
      </xdr:nvCxnSpPr>
      <xdr:spPr>
        <a:xfrm>
          <a:off x="13512800" y="1033009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29" name="フローチャート: 判断 328"/>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0" name="テキスト ボックス 329"/>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1" name="フローチャート: 判断 330"/>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2" name="テキスト ボックス 331"/>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34120</xdr:rowOff>
    </xdr:from>
    <xdr:to>
      <xdr:col>81</xdr:col>
      <xdr:colOff>95250</xdr:colOff>
      <xdr:row>60</xdr:row>
      <xdr:rowOff>135720</xdr:rowOff>
    </xdr:to>
    <xdr:sp macro="" textlink="">
      <xdr:nvSpPr>
        <xdr:cNvPr id="338" name="楕円 337"/>
        <xdr:cNvSpPr/>
      </xdr:nvSpPr>
      <xdr:spPr>
        <a:xfrm>
          <a:off x="16967200" y="103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50647</xdr:rowOff>
    </xdr:from>
    <xdr:ext cx="762000" cy="259045"/>
    <xdr:sp macro="" textlink="">
      <xdr:nvSpPr>
        <xdr:cNvPr id="339" name="定員管理の状況該当値テキスト"/>
        <xdr:cNvSpPr txBox="1"/>
      </xdr:nvSpPr>
      <xdr:spPr>
        <a:xfrm>
          <a:off x="17106900" y="101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36533</xdr:rowOff>
    </xdr:from>
    <xdr:to>
      <xdr:col>77</xdr:col>
      <xdr:colOff>95250</xdr:colOff>
      <xdr:row>60</xdr:row>
      <xdr:rowOff>138133</xdr:rowOff>
    </xdr:to>
    <xdr:sp macro="" textlink="">
      <xdr:nvSpPr>
        <xdr:cNvPr id="340" name="楕円 339"/>
        <xdr:cNvSpPr/>
      </xdr:nvSpPr>
      <xdr:spPr>
        <a:xfrm>
          <a:off x="16129000" y="103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148310</xdr:rowOff>
    </xdr:from>
    <xdr:ext cx="736600" cy="259045"/>
    <xdr:sp macro="" textlink="">
      <xdr:nvSpPr>
        <xdr:cNvPr id="341" name="テキスト ボックス 340"/>
        <xdr:cNvSpPr txBox="1"/>
      </xdr:nvSpPr>
      <xdr:spPr>
        <a:xfrm>
          <a:off x="15798800" y="1009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35730</xdr:rowOff>
    </xdr:from>
    <xdr:to>
      <xdr:col>73</xdr:col>
      <xdr:colOff>44450</xdr:colOff>
      <xdr:row>60</xdr:row>
      <xdr:rowOff>137330</xdr:rowOff>
    </xdr:to>
    <xdr:sp macro="" textlink="">
      <xdr:nvSpPr>
        <xdr:cNvPr id="342" name="楕円 341"/>
        <xdr:cNvSpPr/>
      </xdr:nvSpPr>
      <xdr:spPr>
        <a:xfrm>
          <a:off x="15240000" y="103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147507</xdr:rowOff>
    </xdr:from>
    <xdr:ext cx="762000" cy="259045"/>
    <xdr:sp macro="" textlink="">
      <xdr:nvSpPr>
        <xdr:cNvPr id="343" name="テキスト ボックス 342"/>
        <xdr:cNvSpPr txBox="1"/>
      </xdr:nvSpPr>
      <xdr:spPr>
        <a:xfrm>
          <a:off x="14909800" y="1009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13208</xdr:rowOff>
    </xdr:from>
    <xdr:to>
      <xdr:col>68</xdr:col>
      <xdr:colOff>203200</xdr:colOff>
      <xdr:row>60</xdr:row>
      <xdr:rowOff>114808</xdr:rowOff>
    </xdr:to>
    <xdr:sp macro="" textlink="">
      <xdr:nvSpPr>
        <xdr:cNvPr id="344" name="楕円 343"/>
        <xdr:cNvSpPr/>
      </xdr:nvSpPr>
      <xdr:spPr>
        <a:xfrm>
          <a:off x="14351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124985</xdr:rowOff>
    </xdr:from>
    <xdr:ext cx="762000" cy="259045"/>
    <xdr:sp macro="" textlink="">
      <xdr:nvSpPr>
        <xdr:cNvPr id="345" name="テキスト ボックス 344"/>
        <xdr:cNvSpPr txBox="1"/>
      </xdr:nvSpPr>
      <xdr:spPr>
        <a:xfrm>
          <a:off x="14020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163745</xdr:rowOff>
    </xdr:from>
    <xdr:to>
      <xdr:col>64</xdr:col>
      <xdr:colOff>152400</xdr:colOff>
      <xdr:row>60</xdr:row>
      <xdr:rowOff>93895</xdr:rowOff>
    </xdr:to>
    <xdr:sp macro="" textlink="">
      <xdr:nvSpPr>
        <xdr:cNvPr id="346" name="楕円 345"/>
        <xdr:cNvSpPr/>
      </xdr:nvSpPr>
      <xdr:spPr>
        <a:xfrm>
          <a:off x="13462000" y="102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104072</xdr:rowOff>
    </xdr:from>
    <xdr:ext cx="762000" cy="259045"/>
    <xdr:sp macro="" textlink="">
      <xdr:nvSpPr>
        <xdr:cNvPr id="347" name="テキスト ボックス 346"/>
        <xdr:cNvSpPr txBox="1"/>
      </xdr:nvSpPr>
      <xdr:spPr>
        <a:xfrm>
          <a:off x="13131800" y="1004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ポイント上回ったが、平成９年度～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年度で合わせて約４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億円の繰上償還を行ってきたことにより、将来的な公債費負担の軽減を図ることができ、結果として実質公債費比率算出の基礎となる元利償還金を低く抑えることにつながった。</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は類似団体平均を０．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ポイント下回ることとなった。今後も将来負担額を見据えた借入を行い、財政の健全化を図っていく。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79" name="直線コネクタ 378"/>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2"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3" name="直線コネクタ 382"/>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126093</xdr:rowOff>
    </xdr:to>
    <xdr:cxnSp macro="">
      <xdr:nvCxnSpPr>
        <xdr:cNvPr id="384" name="直線コネクタ 383"/>
        <xdr:cNvCxnSpPr/>
      </xdr:nvCxnSpPr>
      <xdr:spPr>
        <a:xfrm>
          <a:off x="16179800" y="674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5"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6" name="フローチャート: 判断 385"/>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57150</xdr:rowOff>
    </xdr:to>
    <xdr:cxnSp macro="">
      <xdr:nvCxnSpPr>
        <xdr:cNvPr id="387" name="直線コネクタ 386"/>
        <xdr:cNvCxnSpPr/>
      </xdr:nvCxnSpPr>
      <xdr:spPr>
        <a:xfrm>
          <a:off x="15290800" y="66862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11188</xdr:rowOff>
    </xdr:to>
    <xdr:cxnSp macro="">
      <xdr:nvCxnSpPr>
        <xdr:cNvPr id="390" name="直線コネクタ 389"/>
        <xdr:cNvCxnSpPr/>
      </xdr:nvCxnSpPr>
      <xdr:spPr>
        <a:xfrm flipV="1">
          <a:off x="14401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1" name="フローチャート: 判断 390"/>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2" name="テキスト ボックス 391"/>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57150</xdr:rowOff>
    </xdr:to>
    <xdr:cxnSp macro="">
      <xdr:nvCxnSpPr>
        <xdr:cNvPr id="393" name="直線コネクタ 392"/>
        <xdr:cNvCxnSpPr/>
      </xdr:nvCxnSpPr>
      <xdr:spPr>
        <a:xfrm flipV="1">
          <a:off x="13512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4" name="フローチャート: 判断 393"/>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5" name="テキスト ボックス 394"/>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6" name="フローチャート: 判断 395"/>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7" name="テキスト ボックス 396"/>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3" name="楕円 402"/>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4"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5" name="楕円 404"/>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6" name="テキスト ボックス 40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07" name="楕円 406"/>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08" name="テキスト ボックス 407"/>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131838</xdr:rowOff>
    </xdr:from>
    <xdr:to>
      <xdr:col>68</xdr:col>
      <xdr:colOff>203200</xdr:colOff>
      <xdr:row>39</xdr:row>
      <xdr:rowOff>61988</xdr:rowOff>
    </xdr:to>
    <xdr:sp macro="" textlink="">
      <xdr:nvSpPr>
        <xdr:cNvPr id="409" name="楕円 408"/>
        <xdr:cNvSpPr/>
      </xdr:nvSpPr>
      <xdr:spPr>
        <a:xfrm>
          <a:off x="14351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72165</xdr:rowOff>
    </xdr:from>
    <xdr:ext cx="762000" cy="259045"/>
    <xdr:sp macro="" textlink="">
      <xdr:nvSpPr>
        <xdr:cNvPr id="410" name="テキスト ボックス 409"/>
        <xdr:cNvSpPr txBox="1"/>
      </xdr:nvSpPr>
      <xdr:spPr>
        <a:xfrm>
          <a:off x="14020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1" name="楕円 410"/>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2" name="テキスト ボックス 411"/>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１５．６</a:t>
          </a:r>
          <a:r>
            <a:rPr kumimoji="1" lang="ja-JP" altLang="ja-JP" sz="1100">
              <a:solidFill>
                <a:schemeClr val="dk1"/>
              </a:solidFill>
              <a:effectLst/>
              <a:latin typeface="+mn-lt"/>
              <a:ea typeface="+mn-ea"/>
              <a:cs typeface="+mn-cs"/>
            </a:rPr>
            <a:t>ポイント上昇し、類似団体平均を</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ている。この要因として、将来負担すべき地方債の現在高の繰上償還に取り組んでいるものの、老朽化により更新時期を迎えた公共施設へ対応するため、地方債を増発せざるを得ないこと加えて、下水道会計での起債残高の増嵩が将来負担比率を押し上げる要因になっていると分析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3" name="直線コネクタ 442"/>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4"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5" name="直線コネクタ 444"/>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136495</xdr:rowOff>
    </xdr:from>
    <xdr:to>
      <xdr:col>81</xdr:col>
      <xdr:colOff>44450</xdr:colOff>
      <xdr:row>17</xdr:row>
      <xdr:rowOff>144296</xdr:rowOff>
    </xdr:to>
    <xdr:cxnSp macro="">
      <xdr:nvCxnSpPr>
        <xdr:cNvPr id="448" name="直線コネクタ 447"/>
        <xdr:cNvCxnSpPr/>
      </xdr:nvCxnSpPr>
      <xdr:spPr>
        <a:xfrm>
          <a:off x="16179800" y="2879695"/>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49"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0" name="フローチャート: 判断 449"/>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84788</xdr:rowOff>
    </xdr:from>
    <xdr:to>
      <xdr:col>77</xdr:col>
      <xdr:colOff>44450</xdr:colOff>
      <xdr:row>16</xdr:row>
      <xdr:rowOff>136495</xdr:rowOff>
    </xdr:to>
    <xdr:cxnSp macro="">
      <xdr:nvCxnSpPr>
        <xdr:cNvPr id="451" name="直線コネクタ 450"/>
        <xdr:cNvCxnSpPr/>
      </xdr:nvCxnSpPr>
      <xdr:spPr>
        <a:xfrm>
          <a:off x="15290800" y="282798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84788</xdr:rowOff>
    </xdr:from>
    <xdr:to>
      <xdr:col>72</xdr:col>
      <xdr:colOff>203200</xdr:colOff>
      <xdr:row>16</xdr:row>
      <xdr:rowOff>145687</xdr:rowOff>
    </xdr:to>
    <xdr:cxnSp macro="">
      <xdr:nvCxnSpPr>
        <xdr:cNvPr id="454" name="直線コネクタ 453"/>
        <xdr:cNvCxnSpPr/>
      </xdr:nvCxnSpPr>
      <xdr:spPr>
        <a:xfrm flipV="1">
          <a:off x="14401800" y="2827988"/>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5" name="フローチャート: 判断 454"/>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6" name="テキスト ボックス 455"/>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23888</xdr:rowOff>
    </xdr:from>
    <xdr:to>
      <xdr:col>68</xdr:col>
      <xdr:colOff>152400</xdr:colOff>
      <xdr:row>16</xdr:row>
      <xdr:rowOff>145687</xdr:rowOff>
    </xdr:to>
    <xdr:cxnSp macro="">
      <xdr:nvCxnSpPr>
        <xdr:cNvPr id="457" name="直線コネクタ 456"/>
        <xdr:cNvCxnSpPr/>
      </xdr:nvCxnSpPr>
      <xdr:spPr>
        <a:xfrm>
          <a:off x="13512800" y="2767088"/>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58" name="フローチャート: 判断 457"/>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9" name="テキスト ボックス 458"/>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0" name="フローチャート: 判断 459"/>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1" name="テキスト ボックス 460"/>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93496</xdr:rowOff>
    </xdr:from>
    <xdr:to>
      <xdr:col>81</xdr:col>
      <xdr:colOff>95250</xdr:colOff>
      <xdr:row>18</xdr:row>
      <xdr:rowOff>23646</xdr:rowOff>
    </xdr:to>
    <xdr:sp macro="" textlink="">
      <xdr:nvSpPr>
        <xdr:cNvPr id="467" name="楕円 466"/>
        <xdr:cNvSpPr/>
      </xdr:nvSpPr>
      <xdr:spPr>
        <a:xfrm>
          <a:off x="169672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65573</xdr:rowOff>
    </xdr:from>
    <xdr:ext cx="762000" cy="259045"/>
    <xdr:sp macro="" textlink="">
      <xdr:nvSpPr>
        <xdr:cNvPr id="468" name="将来負担の状況該当値テキスト"/>
        <xdr:cNvSpPr txBox="1"/>
      </xdr:nvSpPr>
      <xdr:spPr>
        <a:xfrm>
          <a:off x="17106900" y="29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85695</xdr:rowOff>
    </xdr:from>
    <xdr:to>
      <xdr:col>77</xdr:col>
      <xdr:colOff>95250</xdr:colOff>
      <xdr:row>17</xdr:row>
      <xdr:rowOff>15845</xdr:rowOff>
    </xdr:to>
    <xdr:sp macro="" textlink="">
      <xdr:nvSpPr>
        <xdr:cNvPr id="469" name="楕円 468"/>
        <xdr:cNvSpPr/>
      </xdr:nvSpPr>
      <xdr:spPr>
        <a:xfrm>
          <a:off x="16129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622</xdr:rowOff>
    </xdr:from>
    <xdr:ext cx="736600" cy="259045"/>
    <xdr:sp macro="" textlink="">
      <xdr:nvSpPr>
        <xdr:cNvPr id="470" name="テキスト ボックス 469"/>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33988</xdr:rowOff>
    </xdr:from>
    <xdr:to>
      <xdr:col>73</xdr:col>
      <xdr:colOff>44450</xdr:colOff>
      <xdr:row>16</xdr:row>
      <xdr:rowOff>135588</xdr:rowOff>
    </xdr:to>
    <xdr:sp macro="" textlink="">
      <xdr:nvSpPr>
        <xdr:cNvPr id="471" name="楕円 470"/>
        <xdr:cNvSpPr/>
      </xdr:nvSpPr>
      <xdr:spPr>
        <a:xfrm>
          <a:off x="15240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120365</xdr:rowOff>
    </xdr:from>
    <xdr:ext cx="762000" cy="259045"/>
    <xdr:sp macro="" textlink="">
      <xdr:nvSpPr>
        <xdr:cNvPr id="472" name="テキスト ボックス 471"/>
        <xdr:cNvSpPr txBox="1"/>
      </xdr:nvSpPr>
      <xdr:spPr>
        <a:xfrm>
          <a:off x="14909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94887</xdr:rowOff>
    </xdr:from>
    <xdr:to>
      <xdr:col>68</xdr:col>
      <xdr:colOff>203200</xdr:colOff>
      <xdr:row>17</xdr:row>
      <xdr:rowOff>25037</xdr:rowOff>
    </xdr:to>
    <xdr:sp macro="" textlink="">
      <xdr:nvSpPr>
        <xdr:cNvPr id="473" name="楕円 472"/>
        <xdr:cNvSpPr/>
      </xdr:nvSpPr>
      <xdr:spPr>
        <a:xfrm>
          <a:off x="14351000" y="28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9814</xdr:rowOff>
    </xdr:from>
    <xdr:ext cx="762000" cy="259045"/>
    <xdr:sp macro="" textlink="">
      <xdr:nvSpPr>
        <xdr:cNvPr id="474" name="テキスト ボックス 473"/>
        <xdr:cNvSpPr txBox="1"/>
      </xdr:nvSpPr>
      <xdr:spPr>
        <a:xfrm>
          <a:off x="14020800" y="29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144538</xdr:rowOff>
    </xdr:from>
    <xdr:to>
      <xdr:col>64</xdr:col>
      <xdr:colOff>152400</xdr:colOff>
      <xdr:row>16</xdr:row>
      <xdr:rowOff>74688</xdr:rowOff>
    </xdr:to>
    <xdr:sp macro="" textlink="">
      <xdr:nvSpPr>
        <xdr:cNvPr id="475" name="楕円 474"/>
        <xdr:cNvSpPr/>
      </xdr:nvSpPr>
      <xdr:spPr>
        <a:xfrm>
          <a:off x="13462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59465</xdr:rowOff>
    </xdr:from>
    <xdr:ext cx="762000" cy="259045"/>
    <xdr:sp macro="" textlink="">
      <xdr:nvSpPr>
        <xdr:cNvPr id="476" name="テキスト ボックス 475"/>
        <xdr:cNvSpPr txBox="1"/>
      </xdr:nvSpPr>
      <xdr:spPr>
        <a:xfrm>
          <a:off x="13131800" y="28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平成１７年度に策定した「遊佐町まちづくり再編プラン」に基づき、職員数を以後１０年間で４０名以上削減するという目標に従い、これまでに目標値を超える削減が達成された。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、類似団体に比べ</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ポイント高い数値を示して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、今後は大幅な人員削減が見込めないことから、現状数値を維持できるよう行財政改革に努めていく。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157480</xdr:rowOff>
    </xdr:to>
    <xdr:cxnSp macro="">
      <xdr:nvCxnSpPr>
        <xdr:cNvPr id="66" name="直線コネクタ 65"/>
        <xdr:cNvCxnSpPr/>
      </xdr:nvCxnSpPr>
      <xdr:spPr>
        <a:xfrm flipV="1">
          <a:off x="3987800" y="6230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157480</xdr:rowOff>
    </xdr:to>
    <xdr:cxnSp macro="">
      <xdr:nvCxnSpPr>
        <xdr:cNvPr id="69" name="直線コネクタ 68"/>
        <xdr:cNvCxnSpPr/>
      </xdr:nvCxnSpPr>
      <xdr:spPr>
        <a:xfrm>
          <a:off x="3098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58420</xdr:rowOff>
    </xdr:to>
    <xdr:cxnSp macro="">
      <xdr:nvCxnSpPr>
        <xdr:cNvPr id="72" name="直線コネクタ 71"/>
        <xdr:cNvCxnSpPr/>
      </xdr:nvCxnSpPr>
      <xdr:spPr>
        <a:xfrm>
          <a:off x="2209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20320</xdr:rowOff>
    </xdr:to>
    <xdr:cxnSp macro="">
      <xdr:nvCxnSpPr>
        <xdr:cNvPr id="75" name="直線コネクタ 74"/>
        <xdr:cNvCxnSpPr/>
      </xdr:nvCxnSpPr>
      <xdr:spPr>
        <a:xfrm>
          <a:off x="1320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mn-ea"/>
              <a:ea typeface="+mn-ea"/>
            </a:rPr>
            <a:t>令和元</a:t>
          </a:r>
          <a:r>
            <a:rPr kumimoji="1" lang="ja-JP" altLang="ja-JP" sz="1100">
              <a:solidFill>
                <a:schemeClr val="dk1"/>
              </a:solidFill>
              <a:effectLst/>
              <a:latin typeface="+mn-ea"/>
              <a:ea typeface="+mn-ea"/>
              <a:cs typeface="+mn-cs"/>
            </a:rPr>
            <a:t>年</a:t>
          </a:r>
          <a:r>
            <a:rPr kumimoji="1" lang="ja-JP" altLang="ja-JP" sz="1100">
              <a:solidFill>
                <a:schemeClr val="dk1"/>
              </a:solidFill>
              <a:effectLst/>
              <a:latin typeface="+mn-lt"/>
              <a:ea typeface="+mn-ea"/>
              <a:cs typeface="+mn-cs"/>
            </a:rPr>
            <a:t>度は類似団体平均を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ポイント下回っているが、引き続き少子化対策と併せて定住化対策等を強力に推進していく予定であり、それらに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補助制度の創設に伴い、委託料等が増加することにより、数値は上昇していくものと想定されることから、経常経費の見直し・節減を図っていく。</a:t>
          </a:r>
          <a:endParaRPr lang="ja-JP" altLang="ja-JP" sz="1400">
            <a:effectLst/>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28702</xdr:rowOff>
    </xdr:to>
    <xdr:cxnSp macro="">
      <xdr:nvCxnSpPr>
        <xdr:cNvPr id="125" name="直線コネクタ 124"/>
        <xdr:cNvCxnSpPr/>
      </xdr:nvCxnSpPr>
      <xdr:spPr>
        <a:xfrm>
          <a:off x="15671800" y="25730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72136</xdr:rowOff>
    </xdr:from>
    <xdr:to>
      <xdr:col>78</xdr:col>
      <xdr:colOff>69850</xdr:colOff>
      <xdr:row>15</xdr:row>
      <xdr:rowOff>1270</xdr:rowOff>
    </xdr:to>
    <xdr:cxnSp macro="">
      <xdr:nvCxnSpPr>
        <xdr:cNvPr id="128" name="直線コネクタ 127"/>
        <xdr:cNvCxnSpPr/>
      </xdr:nvCxnSpPr>
      <xdr:spPr>
        <a:xfrm>
          <a:off x="14782800" y="2472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81280</xdr:rowOff>
    </xdr:to>
    <xdr:cxnSp macro="">
      <xdr:nvCxnSpPr>
        <xdr:cNvPr id="131" name="直線コネクタ 130"/>
        <xdr:cNvCxnSpPr/>
      </xdr:nvCxnSpPr>
      <xdr:spPr>
        <a:xfrm flipV="1">
          <a:off x="13893800" y="2472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xdr:rowOff>
    </xdr:from>
    <xdr:to>
      <xdr:col>69</xdr:col>
      <xdr:colOff>92075</xdr:colOff>
      <xdr:row>14</xdr:row>
      <xdr:rowOff>81280</xdr:rowOff>
    </xdr:to>
    <xdr:cxnSp macro="">
      <xdr:nvCxnSpPr>
        <xdr:cNvPr id="134" name="直線コネクタ 133"/>
        <xdr:cNvCxnSpPr/>
      </xdr:nvCxnSpPr>
      <xdr:spPr>
        <a:xfrm>
          <a:off x="13004800" y="24084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8" name="楕円 147"/>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133113</xdr:rowOff>
    </xdr:from>
    <xdr:ext cx="762000" cy="259045"/>
    <xdr:sp macro="" textlink="">
      <xdr:nvSpPr>
        <xdr:cNvPr id="149" name="テキスト ボックス 148"/>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128778</xdr:rowOff>
    </xdr:from>
    <xdr:to>
      <xdr:col>65</xdr:col>
      <xdr:colOff>53975</xdr:colOff>
      <xdr:row>14</xdr:row>
      <xdr:rowOff>58928</xdr:rowOff>
    </xdr:to>
    <xdr:sp macro="" textlink="">
      <xdr:nvSpPr>
        <xdr:cNvPr id="152" name="楕円 151"/>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69105</xdr:rowOff>
    </xdr:from>
    <xdr:ext cx="762000" cy="259045"/>
    <xdr:sp macro="" textlink="">
      <xdr:nvSpPr>
        <xdr:cNvPr id="153" name="テキスト ボックス 152"/>
        <xdr:cNvSpPr txBox="1"/>
      </xdr:nvSpPr>
      <xdr:spPr>
        <a:xfrm>
          <a:off x="12623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a:t>
          </a:r>
          <a:r>
            <a:rPr kumimoji="1" lang="ja-JP" altLang="ja-JP" sz="1100">
              <a:solidFill>
                <a:schemeClr val="dk1"/>
              </a:solidFill>
              <a:effectLst/>
              <a:latin typeface="+mn-ea"/>
              <a:ea typeface="+mn-ea"/>
              <a:cs typeface="+mn-cs"/>
            </a:rPr>
            <a:t>年度</a:t>
          </a:r>
          <a:r>
            <a:rPr kumimoji="1" lang="ja-JP" altLang="ja-JP" sz="1100">
              <a:solidFill>
                <a:schemeClr val="dk1"/>
              </a:solidFill>
              <a:effectLst/>
              <a:latin typeface="+mn-lt"/>
              <a:ea typeface="+mn-ea"/>
              <a:cs typeface="+mn-cs"/>
            </a:rPr>
            <a:t>においては５．</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ポイントと、類似団体平均を０．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今後は、障がい福祉対策経費や少子化対策としての子育て支援対策等の推進により増加していくものと想定されることから、これらの施策に要する経費の財源の確保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165100</xdr:rowOff>
    </xdr:to>
    <xdr:cxnSp macro="">
      <xdr:nvCxnSpPr>
        <xdr:cNvPr id="185" name="直線コネクタ 184"/>
        <xdr:cNvCxnSpPr/>
      </xdr:nvCxnSpPr>
      <xdr:spPr>
        <a:xfrm>
          <a:off x="3987800" y="974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139700</xdr:rowOff>
    </xdr:to>
    <xdr:cxnSp macro="">
      <xdr:nvCxnSpPr>
        <xdr:cNvPr id="188" name="直線コネクタ 187"/>
        <xdr:cNvCxnSpPr/>
      </xdr:nvCxnSpPr>
      <xdr:spPr>
        <a:xfrm>
          <a:off x="3098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139700</xdr:rowOff>
    </xdr:to>
    <xdr:cxnSp macro="">
      <xdr:nvCxnSpPr>
        <xdr:cNvPr id="191" name="直線コネクタ 190"/>
        <xdr:cNvCxnSpPr/>
      </xdr:nvCxnSpPr>
      <xdr:spPr>
        <a:xfrm flipV="1">
          <a:off x="2209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56</xdr:row>
      <xdr:rowOff>139700</xdr:rowOff>
    </xdr:to>
    <xdr:cxnSp macro="">
      <xdr:nvCxnSpPr>
        <xdr:cNvPr id="194" name="直線コネクタ 193"/>
        <xdr:cNvCxnSpPr/>
      </xdr:nvCxnSpPr>
      <xdr:spPr>
        <a:xfrm>
          <a:off x="1320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6" name="楕円 205"/>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7" name="テキスト ボックス 206"/>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9" name="テキスト ボックス 208"/>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0" name="楕円 209"/>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1" name="テキスト ボックス 21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2" name="楕円 211"/>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3" name="テキスト ボックス 21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a:t>
          </a:r>
          <a:r>
            <a:rPr kumimoji="1" lang="ja-JP" altLang="ja-JP" sz="1100">
              <a:solidFill>
                <a:schemeClr val="dk1"/>
              </a:solidFill>
              <a:effectLst/>
              <a:latin typeface="+mn-lt"/>
              <a:ea typeface="+mn-ea"/>
              <a:cs typeface="+mn-cs"/>
            </a:rPr>
            <a:t>年度は類似団体平均を６．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り、類似団体内では下位の数値を示している。今後は特別会計の中でも特に国民健康保険特別会計と公共下水道事業特別会計への繰出金増額が避けられず、数値は上昇していくものと想定されることから、経常経費の節減とあわせて、国保税の適正化に向けた検討、下水道接続率の向上と料金の見直しを図り、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50800</xdr:rowOff>
    </xdr:to>
    <xdr:cxnSp macro="">
      <xdr:nvCxnSpPr>
        <xdr:cNvPr id="246" name="直線コネクタ 245"/>
        <xdr:cNvCxnSpPr/>
      </xdr:nvCxnSpPr>
      <xdr:spPr>
        <a:xfrm>
          <a:off x="15671800" y="1033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27940</xdr:rowOff>
    </xdr:from>
    <xdr:to>
      <xdr:col>78</xdr:col>
      <xdr:colOff>69850</xdr:colOff>
      <xdr:row>60</xdr:row>
      <xdr:rowOff>50800</xdr:rowOff>
    </xdr:to>
    <xdr:cxnSp macro="">
      <xdr:nvCxnSpPr>
        <xdr:cNvPr id="249" name="直線コネクタ 248"/>
        <xdr:cNvCxnSpPr/>
      </xdr:nvCxnSpPr>
      <xdr:spPr>
        <a:xfrm>
          <a:off x="14782800" y="1031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27940</xdr:rowOff>
    </xdr:from>
    <xdr:to>
      <xdr:col>73</xdr:col>
      <xdr:colOff>180975</xdr:colOff>
      <xdr:row>60</xdr:row>
      <xdr:rowOff>35560</xdr:rowOff>
    </xdr:to>
    <xdr:cxnSp macro="">
      <xdr:nvCxnSpPr>
        <xdr:cNvPr id="252" name="直線コネクタ 251"/>
        <xdr:cNvCxnSpPr/>
      </xdr:nvCxnSpPr>
      <xdr:spPr>
        <a:xfrm flipV="1">
          <a:off x="13893800" y="1031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60</xdr:row>
      <xdr:rowOff>35560</xdr:rowOff>
    </xdr:to>
    <xdr:cxnSp macro="">
      <xdr:nvCxnSpPr>
        <xdr:cNvPr id="255" name="直線コネクタ 254"/>
        <xdr:cNvCxnSpPr/>
      </xdr:nvCxnSpPr>
      <xdr:spPr>
        <a:xfrm>
          <a:off x="13004800" y="985774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5" name="楕円 264"/>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66"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67" name="楕円 266"/>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68" name="テキスト ボックス 267"/>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69" name="楕円 268"/>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70" name="テキスト ボックス 269"/>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1" name="楕円 270"/>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2" name="テキスト ボックス 271"/>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3" name="楕円 272"/>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4" name="テキスト ボックス 273"/>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a:t>
          </a:r>
          <a:r>
            <a:rPr kumimoji="1" lang="ja-JP" altLang="ja-JP" sz="1100">
              <a:solidFill>
                <a:schemeClr val="dk1"/>
              </a:solidFill>
              <a:effectLst/>
              <a:latin typeface="+mn-lt"/>
              <a:ea typeface="+mn-ea"/>
              <a:cs typeface="+mn-cs"/>
            </a:rPr>
            <a:t>年度は類似団体平均を５．</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っており、類似団体内では良好な数値を示している。しかし、今後は重点施策である定住促進や子育て支援に係る経費が大きなウエイトを占めてくると考えられ、数値は上昇していくものと想定されることから、法人等各種団体等への補助については、平成１９年度に策定した「遊佐町補助金等の交付に関する見直し指針」により適正に対処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152146</xdr:rowOff>
    </xdr:to>
    <xdr:cxnSp macro="">
      <xdr:nvCxnSpPr>
        <xdr:cNvPr id="304" name="直線コネクタ 303"/>
        <xdr:cNvCxnSpPr/>
      </xdr:nvCxnSpPr>
      <xdr:spPr>
        <a:xfrm>
          <a:off x="15671800" y="6148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147574</xdr:rowOff>
    </xdr:to>
    <xdr:cxnSp macro="">
      <xdr:nvCxnSpPr>
        <xdr:cNvPr id="307" name="直線コネクタ 306"/>
        <xdr:cNvCxnSpPr/>
      </xdr:nvCxnSpPr>
      <xdr:spPr>
        <a:xfrm>
          <a:off x="14782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147574</xdr:rowOff>
    </xdr:to>
    <xdr:cxnSp macro="">
      <xdr:nvCxnSpPr>
        <xdr:cNvPr id="310" name="直線コネクタ 309"/>
        <xdr:cNvCxnSpPr/>
      </xdr:nvCxnSpPr>
      <xdr:spPr>
        <a:xfrm flipV="1">
          <a:off x="13893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147574</xdr:rowOff>
    </xdr:to>
    <xdr:cxnSp macro="">
      <xdr:nvCxnSpPr>
        <xdr:cNvPr id="313" name="直線コネクタ 312"/>
        <xdr:cNvCxnSpPr/>
      </xdr:nvCxnSpPr>
      <xdr:spPr>
        <a:xfrm>
          <a:off x="13004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3" name="楕円 322"/>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4"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5" name="楕円 324"/>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6" name="テキスト ボックス 325"/>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7" name="楕円 326"/>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8" name="テキスト ボックス 327"/>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9" name="楕円 328"/>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0" name="テキスト ボックス 329"/>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1" name="楕円 330"/>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2" name="テキスト ボックス 331"/>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年度においては類似団体平均</a:t>
          </a:r>
          <a:r>
            <a:rPr kumimoji="1" lang="ja-JP" altLang="en-US" sz="1100">
              <a:solidFill>
                <a:schemeClr val="dk1"/>
              </a:solidFill>
              <a:effectLst/>
              <a:latin typeface="+mn-lt"/>
              <a:ea typeface="+mn-ea"/>
              <a:cs typeface="+mn-cs"/>
            </a:rPr>
            <a:t>と同率となった。これまで</a:t>
          </a:r>
          <a:r>
            <a:rPr kumimoji="1" lang="ja-JP" altLang="ja-JP" sz="1100">
              <a:solidFill>
                <a:schemeClr val="dk1"/>
              </a:solidFill>
              <a:effectLst/>
              <a:latin typeface="+mn-lt"/>
              <a:ea typeface="+mn-ea"/>
              <a:cs typeface="+mn-cs"/>
            </a:rPr>
            <a:t>、地方債の繰上償還を重点的に実施してきた結果、繰上償還に伴う公債費としての元金が増大してきた一方で、後年度の公債費負担の平準化が図られてきたものと分析している。また、前年度比０．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ポイント増となったが、平成３０年度より借入額の大きい２５年度債（過疎債）の元金償還が始まったことが要因である。今後とも可能な限り繰り上げ償還に取り組んでいく。</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130811</xdr:rowOff>
    </xdr:to>
    <xdr:cxnSp macro="">
      <xdr:nvCxnSpPr>
        <xdr:cNvPr id="365" name="直線コネクタ 364"/>
        <xdr:cNvCxnSpPr/>
      </xdr:nvCxnSpPr>
      <xdr:spPr>
        <a:xfrm>
          <a:off x="3987800" y="132791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77470</xdr:rowOff>
    </xdr:to>
    <xdr:cxnSp macro="">
      <xdr:nvCxnSpPr>
        <xdr:cNvPr id="368" name="直線コネクタ 367"/>
        <xdr:cNvCxnSpPr/>
      </xdr:nvCxnSpPr>
      <xdr:spPr>
        <a:xfrm>
          <a:off x="3098800" y="1323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31750</xdr:rowOff>
    </xdr:to>
    <xdr:cxnSp macro="">
      <xdr:nvCxnSpPr>
        <xdr:cNvPr id="371" name="直線コネクタ 370"/>
        <xdr:cNvCxnSpPr/>
      </xdr:nvCxnSpPr>
      <xdr:spPr>
        <a:xfrm>
          <a:off x="2209800" y="13126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165100</xdr:rowOff>
    </xdr:to>
    <xdr:cxnSp macro="">
      <xdr:nvCxnSpPr>
        <xdr:cNvPr id="374" name="直線コネクタ 373"/>
        <xdr:cNvCxnSpPr/>
      </xdr:nvCxnSpPr>
      <xdr:spPr>
        <a:xfrm flipV="1">
          <a:off x="1320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4" name="楕円 383"/>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85"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6" name="楕円 385"/>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87" name="テキスト ボックス 386"/>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8" name="楕円 387"/>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89" name="テキスト ボックス 388"/>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0" name="楕円 389"/>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1" name="テキスト ボックス 390"/>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2" name="楕円 391"/>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3" name="テキスト ボックス 39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公債費を除く経常収支比率は、これまで類似団体に比較してかなり低い数値で推移してき</a:t>
          </a:r>
          <a:r>
            <a:rPr kumimoji="1" lang="ja-JP" altLang="en-US" sz="1100">
              <a:solidFill>
                <a:schemeClr val="dk1"/>
              </a:solidFill>
              <a:effectLst/>
              <a:latin typeface="+mn-lt"/>
              <a:ea typeface="+mn-ea"/>
              <a:cs typeface="+mn-cs"/>
            </a:rPr>
            <a:t>ており、令和元</a:t>
          </a:r>
          <a:r>
            <a:rPr kumimoji="1" lang="ja-JP" altLang="ja-JP" sz="1100">
              <a:solidFill>
                <a:schemeClr val="dk1"/>
              </a:solidFill>
              <a:effectLst/>
              <a:latin typeface="+mn-lt"/>
              <a:ea typeface="+mn-ea"/>
              <a:cs typeface="+mn-cs"/>
            </a:rPr>
            <a:t>年度においては前年比で</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回り、類似団体平均との差が０．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引き続き経常収支比率の改善に向け、歳入の確保、経費の節減に努めていく。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76</xdr:row>
      <xdr:rowOff>140715</xdr:rowOff>
    </xdr:to>
    <xdr:cxnSp macro="">
      <xdr:nvCxnSpPr>
        <xdr:cNvPr id="424" name="直線コネクタ 423"/>
        <xdr:cNvCxnSpPr/>
      </xdr:nvCxnSpPr>
      <xdr:spPr>
        <a:xfrm flipV="1">
          <a:off x="15671800" y="131389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140715</xdr:rowOff>
    </xdr:to>
    <xdr:cxnSp macro="">
      <xdr:nvCxnSpPr>
        <xdr:cNvPr id="427" name="直線コネクタ 426"/>
        <xdr:cNvCxnSpPr/>
      </xdr:nvCxnSpPr>
      <xdr:spPr>
        <a:xfrm>
          <a:off x="14782800" y="130154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3556</xdr:rowOff>
    </xdr:to>
    <xdr:cxnSp macro="">
      <xdr:nvCxnSpPr>
        <xdr:cNvPr id="430" name="直線コネクタ 429"/>
        <xdr:cNvCxnSpPr/>
      </xdr:nvCxnSpPr>
      <xdr:spPr>
        <a:xfrm flipV="1">
          <a:off x="13893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165862</xdr:rowOff>
    </xdr:from>
    <xdr:to>
      <xdr:col>69</xdr:col>
      <xdr:colOff>92075</xdr:colOff>
      <xdr:row>76</xdr:row>
      <xdr:rowOff>3556</xdr:rowOff>
    </xdr:to>
    <xdr:cxnSp macro="">
      <xdr:nvCxnSpPr>
        <xdr:cNvPr id="433" name="直線コネクタ 432"/>
        <xdr:cNvCxnSpPr/>
      </xdr:nvCxnSpPr>
      <xdr:spPr>
        <a:xfrm>
          <a:off x="13004800" y="1268171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3" name="楕円 442"/>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4"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5" name="楕円 444"/>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46" name="テキスト ボックス 445"/>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7" name="楕円 446"/>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8" name="テキスト ボックス 447"/>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9" name="楕円 448"/>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0" name="テキスト ボックス 449"/>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115062</xdr:rowOff>
    </xdr:from>
    <xdr:to>
      <xdr:col>65</xdr:col>
      <xdr:colOff>53975</xdr:colOff>
      <xdr:row>74</xdr:row>
      <xdr:rowOff>45212</xdr:rowOff>
    </xdr:to>
    <xdr:sp macro="" textlink="">
      <xdr:nvSpPr>
        <xdr:cNvPr id="451" name="楕円 450"/>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55389</xdr:rowOff>
    </xdr:from>
    <xdr:ext cx="762000" cy="259045"/>
    <xdr:sp macro="" textlink="">
      <xdr:nvSpPr>
        <xdr:cNvPr id="452" name="テキスト ボックス 451"/>
        <xdr:cNvSpPr txBox="1"/>
      </xdr:nvSpPr>
      <xdr:spPr>
        <a:xfrm>
          <a:off x="12623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6299</xdr:rowOff>
    </xdr:from>
    <xdr:to>
      <xdr:col>29</xdr:col>
      <xdr:colOff>127000</xdr:colOff>
      <xdr:row>18</xdr:row>
      <xdr:rowOff>16883</xdr:rowOff>
    </xdr:to>
    <xdr:cxnSp macro="">
      <xdr:nvCxnSpPr>
        <xdr:cNvPr id="50" name="直線コネクタ 49"/>
        <xdr:cNvCxnSpPr/>
      </xdr:nvCxnSpPr>
      <xdr:spPr bwMode="auto">
        <a:xfrm flipV="1">
          <a:off x="5003800" y="3140024"/>
          <a:ext cx="647700" cy="1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16883</xdr:rowOff>
    </xdr:from>
    <xdr:to>
      <xdr:col>26</xdr:col>
      <xdr:colOff>50800</xdr:colOff>
      <xdr:row>18</xdr:row>
      <xdr:rowOff>40734</xdr:rowOff>
    </xdr:to>
    <xdr:cxnSp macro="">
      <xdr:nvCxnSpPr>
        <xdr:cNvPr id="53" name="直線コネクタ 52"/>
        <xdr:cNvCxnSpPr/>
      </xdr:nvCxnSpPr>
      <xdr:spPr bwMode="auto">
        <a:xfrm flipV="1">
          <a:off x="4305300" y="3150608"/>
          <a:ext cx="6985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40734</xdr:rowOff>
    </xdr:from>
    <xdr:to>
      <xdr:col>22</xdr:col>
      <xdr:colOff>114300</xdr:colOff>
      <xdr:row>18</xdr:row>
      <xdr:rowOff>66741</xdr:rowOff>
    </xdr:to>
    <xdr:cxnSp macro="">
      <xdr:nvCxnSpPr>
        <xdr:cNvPr id="56" name="直線コネクタ 55"/>
        <xdr:cNvCxnSpPr/>
      </xdr:nvCxnSpPr>
      <xdr:spPr bwMode="auto">
        <a:xfrm flipV="1">
          <a:off x="3606800" y="3174459"/>
          <a:ext cx="698500" cy="2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54778</xdr:rowOff>
    </xdr:from>
    <xdr:to>
      <xdr:col>18</xdr:col>
      <xdr:colOff>177800</xdr:colOff>
      <xdr:row>18</xdr:row>
      <xdr:rowOff>66741</xdr:rowOff>
    </xdr:to>
    <xdr:cxnSp macro="">
      <xdr:nvCxnSpPr>
        <xdr:cNvPr id="59" name="直線コネクタ 58"/>
        <xdr:cNvCxnSpPr/>
      </xdr:nvCxnSpPr>
      <xdr:spPr bwMode="auto">
        <a:xfrm>
          <a:off x="2908300" y="3188503"/>
          <a:ext cx="698500" cy="1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126949</xdr:rowOff>
    </xdr:from>
    <xdr:to>
      <xdr:col>29</xdr:col>
      <xdr:colOff>177800</xdr:colOff>
      <xdr:row>18</xdr:row>
      <xdr:rowOff>57099</xdr:rowOff>
    </xdr:to>
    <xdr:sp macro="" textlink="">
      <xdr:nvSpPr>
        <xdr:cNvPr id="69" name="楕円 68"/>
        <xdr:cNvSpPr/>
      </xdr:nvSpPr>
      <xdr:spPr bwMode="auto">
        <a:xfrm>
          <a:off x="5600700" y="30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99026</xdr:rowOff>
    </xdr:from>
    <xdr:ext cx="762000" cy="259045"/>
    <xdr:sp macro="" textlink="">
      <xdr:nvSpPr>
        <xdr:cNvPr id="70" name="人口1人当たり決算額の推移該当値テキスト130"/>
        <xdr:cNvSpPr txBox="1"/>
      </xdr:nvSpPr>
      <xdr:spPr>
        <a:xfrm>
          <a:off x="5740400" y="30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137533</xdr:rowOff>
    </xdr:from>
    <xdr:to>
      <xdr:col>26</xdr:col>
      <xdr:colOff>101600</xdr:colOff>
      <xdr:row>18</xdr:row>
      <xdr:rowOff>67683</xdr:rowOff>
    </xdr:to>
    <xdr:sp macro="" textlink="">
      <xdr:nvSpPr>
        <xdr:cNvPr id="71" name="楕円 70"/>
        <xdr:cNvSpPr/>
      </xdr:nvSpPr>
      <xdr:spPr bwMode="auto">
        <a:xfrm>
          <a:off x="4953000" y="309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52460</xdr:rowOff>
    </xdr:from>
    <xdr:ext cx="736600" cy="259045"/>
    <xdr:sp macro="" textlink="">
      <xdr:nvSpPr>
        <xdr:cNvPr id="72" name="テキスト ボックス 71"/>
        <xdr:cNvSpPr txBox="1"/>
      </xdr:nvSpPr>
      <xdr:spPr>
        <a:xfrm>
          <a:off x="4622800" y="3186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161384</xdr:rowOff>
    </xdr:from>
    <xdr:to>
      <xdr:col>22</xdr:col>
      <xdr:colOff>165100</xdr:colOff>
      <xdr:row>18</xdr:row>
      <xdr:rowOff>91534</xdr:rowOff>
    </xdr:to>
    <xdr:sp macro="" textlink="">
      <xdr:nvSpPr>
        <xdr:cNvPr id="73" name="楕円 72"/>
        <xdr:cNvSpPr/>
      </xdr:nvSpPr>
      <xdr:spPr bwMode="auto">
        <a:xfrm>
          <a:off x="4254500" y="312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76311</xdr:rowOff>
    </xdr:from>
    <xdr:ext cx="762000" cy="259045"/>
    <xdr:sp macro="" textlink="">
      <xdr:nvSpPr>
        <xdr:cNvPr id="74" name="テキスト ボックス 73"/>
        <xdr:cNvSpPr txBox="1"/>
      </xdr:nvSpPr>
      <xdr:spPr>
        <a:xfrm>
          <a:off x="3924300" y="321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15941</xdr:rowOff>
    </xdr:from>
    <xdr:to>
      <xdr:col>19</xdr:col>
      <xdr:colOff>38100</xdr:colOff>
      <xdr:row>18</xdr:row>
      <xdr:rowOff>117541</xdr:rowOff>
    </xdr:to>
    <xdr:sp macro="" textlink="">
      <xdr:nvSpPr>
        <xdr:cNvPr id="75" name="楕円 74"/>
        <xdr:cNvSpPr/>
      </xdr:nvSpPr>
      <xdr:spPr bwMode="auto">
        <a:xfrm>
          <a:off x="3556000" y="314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102318</xdr:rowOff>
    </xdr:from>
    <xdr:ext cx="762000" cy="259045"/>
    <xdr:sp macro="" textlink="">
      <xdr:nvSpPr>
        <xdr:cNvPr id="76" name="テキスト ボックス 75"/>
        <xdr:cNvSpPr txBox="1"/>
      </xdr:nvSpPr>
      <xdr:spPr>
        <a:xfrm>
          <a:off x="3225800" y="323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3978</xdr:rowOff>
    </xdr:from>
    <xdr:to>
      <xdr:col>15</xdr:col>
      <xdr:colOff>101600</xdr:colOff>
      <xdr:row>18</xdr:row>
      <xdr:rowOff>105578</xdr:rowOff>
    </xdr:to>
    <xdr:sp macro="" textlink="">
      <xdr:nvSpPr>
        <xdr:cNvPr id="77" name="楕円 76"/>
        <xdr:cNvSpPr/>
      </xdr:nvSpPr>
      <xdr:spPr bwMode="auto">
        <a:xfrm>
          <a:off x="2857500" y="313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90355</xdr:rowOff>
    </xdr:from>
    <xdr:ext cx="762000" cy="259045"/>
    <xdr:sp macro="" textlink="">
      <xdr:nvSpPr>
        <xdr:cNvPr id="78" name="テキスト ボックス 77"/>
        <xdr:cNvSpPr txBox="1"/>
      </xdr:nvSpPr>
      <xdr:spPr>
        <a:xfrm>
          <a:off x="2527300" y="322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57944</xdr:rowOff>
    </xdr:from>
    <xdr:to>
      <xdr:col>29</xdr:col>
      <xdr:colOff>127000</xdr:colOff>
      <xdr:row>36</xdr:row>
      <xdr:rowOff>111436</xdr:rowOff>
    </xdr:to>
    <xdr:cxnSp macro="">
      <xdr:nvCxnSpPr>
        <xdr:cNvPr id="112" name="直線コネクタ 111"/>
        <xdr:cNvCxnSpPr/>
      </xdr:nvCxnSpPr>
      <xdr:spPr bwMode="auto">
        <a:xfrm flipV="1">
          <a:off x="5003800" y="7011194"/>
          <a:ext cx="6477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42721</xdr:rowOff>
    </xdr:from>
    <xdr:ext cx="762000" cy="259045"/>
    <xdr:sp macro="" textlink="">
      <xdr:nvSpPr>
        <xdr:cNvPr id="113" name="人口1人当たり決算額の推移平均値テキスト445"/>
        <xdr:cNvSpPr txBox="1"/>
      </xdr:nvSpPr>
      <xdr:spPr>
        <a:xfrm>
          <a:off x="5740400" y="6995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111436</xdr:rowOff>
    </xdr:from>
    <xdr:to>
      <xdr:col>26</xdr:col>
      <xdr:colOff>50800</xdr:colOff>
      <xdr:row>36</xdr:row>
      <xdr:rowOff>143078</xdr:rowOff>
    </xdr:to>
    <xdr:cxnSp macro="">
      <xdr:nvCxnSpPr>
        <xdr:cNvPr id="115" name="直線コネクタ 114"/>
        <xdr:cNvCxnSpPr/>
      </xdr:nvCxnSpPr>
      <xdr:spPr bwMode="auto">
        <a:xfrm flipV="1">
          <a:off x="4305300" y="7064686"/>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143078</xdr:rowOff>
    </xdr:from>
    <xdr:to>
      <xdr:col>22</xdr:col>
      <xdr:colOff>114300</xdr:colOff>
      <xdr:row>37</xdr:row>
      <xdr:rowOff>12338</xdr:rowOff>
    </xdr:to>
    <xdr:cxnSp macro="">
      <xdr:nvCxnSpPr>
        <xdr:cNvPr id="118" name="直線コネクタ 117"/>
        <xdr:cNvCxnSpPr/>
      </xdr:nvCxnSpPr>
      <xdr:spPr bwMode="auto">
        <a:xfrm flipV="1">
          <a:off x="3606800" y="7096328"/>
          <a:ext cx="6985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12338</xdr:rowOff>
    </xdr:from>
    <xdr:to>
      <xdr:col>18</xdr:col>
      <xdr:colOff>177800</xdr:colOff>
      <xdr:row>37</xdr:row>
      <xdr:rowOff>19291</xdr:rowOff>
    </xdr:to>
    <xdr:cxnSp macro="">
      <xdr:nvCxnSpPr>
        <xdr:cNvPr id="121" name="直線コネクタ 120"/>
        <xdr:cNvCxnSpPr/>
      </xdr:nvCxnSpPr>
      <xdr:spPr bwMode="auto">
        <a:xfrm flipV="1">
          <a:off x="2908300" y="7137038"/>
          <a:ext cx="698500" cy="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7144</xdr:rowOff>
    </xdr:from>
    <xdr:to>
      <xdr:col>29</xdr:col>
      <xdr:colOff>177800</xdr:colOff>
      <xdr:row>36</xdr:row>
      <xdr:rowOff>108744</xdr:rowOff>
    </xdr:to>
    <xdr:sp macro="" textlink="">
      <xdr:nvSpPr>
        <xdr:cNvPr id="131" name="楕円 130"/>
        <xdr:cNvSpPr/>
      </xdr:nvSpPr>
      <xdr:spPr bwMode="auto">
        <a:xfrm>
          <a:off x="5600700" y="696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195121</xdr:rowOff>
    </xdr:from>
    <xdr:ext cx="762000" cy="259045"/>
    <xdr:sp macro="" textlink="">
      <xdr:nvSpPr>
        <xdr:cNvPr id="132" name="人口1人当たり決算額の推移該当値テキスト445"/>
        <xdr:cNvSpPr txBox="1"/>
      </xdr:nvSpPr>
      <xdr:spPr>
        <a:xfrm>
          <a:off x="5740400" y="680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60636</xdr:rowOff>
    </xdr:from>
    <xdr:to>
      <xdr:col>26</xdr:col>
      <xdr:colOff>101600</xdr:colOff>
      <xdr:row>36</xdr:row>
      <xdr:rowOff>162236</xdr:rowOff>
    </xdr:to>
    <xdr:sp macro="" textlink="">
      <xdr:nvSpPr>
        <xdr:cNvPr id="133" name="楕円 132"/>
        <xdr:cNvSpPr/>
      </xdr:nvSpPr>
      <xdr:spPr bwMode="auto">
        <a:xfrm>
          <a:off x="4953000" y="701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147013</xdr:rowOff>
    </xdr:from>
    <xdr:ext cx="736600" cy="259045"/>
    <xdr:sp macro="" textlink="">
      <xdr:nvSpPr>
        <xdr:cNvPr id="134" name="テキスト ボックス 133"/>
        <xdr:cNvSpPr txBox="1"/>
      </xdr:nvSpPr>
      <xdr:spPr>
        <a:xfrm>
          <a:off x="4622800" y="7100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92278</xdr:rowOff>
    </xdr:from>
    <xdr:to>
      <xdr:col>22</xdr:col>
      <xdr:colOff>165100</xdr:colOff>
      <xdr:row>37</xdr:row>
      <xdr:rowOff>22428</xdr:rowOff>
    </xdr:to>
    <xdr:sp macro="" textlink="">
      <xdr:nvSpPr>
        <xdr:cNvPr id="135" name="楕円 134"/>
        <xdr:cNvSpPr/>
      </xdr:nvSpPr>
      <xdr:spPr bwMode="auto">
        <a:xfrm>
          <a:off x="4254500" y="704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7205</xdr:rowOff>
    </xdr:from>
    <xdr:ext cx="762000" cy="259045"/>
    <xdr:sp macro="" textlink="">
      <xdr:nvSpPr>
        <xdr:cNvPr id="136" name="テキスト ボックス 135"/>
        <xdr:cNvSpPr txBox="1"/>
      </xdr:nvSpPr>
      <xdr:spPr>
        <a:xfrm>
          <a:off x="3924300" y="713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132988</xdr:rowOff>
    </xdr:from>
    <xdr:to>
      <xdr:col>19</xdr:col>
      <xdr:colOff>38100</xdr:colOff>
      <xdr:row>37</xdr:row>
      <xdr:rowOff>63138</xdr:rowOff>
    </xdr:to>
    <xdr:sp macro="" textlink="">
      <xdr:nvSpPr>
        <xdr:cNvPr id="137" name="楕円 136"/>
        <xdr:cNvSpPr/>
      </xdr:nvSpPr>
      <xdr:spPr bwMode="auto">
        <a:xfrm>
          <a:off x="3556000" y="708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47915</xdr:rowOff>
    </xdr:from>
    <xdr:ext cx="762000" cy="259045"/>
    <xdr:sp macro="" textlink="">
      <xdr:nvSpPr>
        <xdr:cNvPr id="138" name="テキスト ボックス 137"/>
        <xdr:cNvSpPr txBox="1"/>
      </xdr:nvSpPr>
      <xdr:spPr>
        <a:xfrm>
          <a:off x="3225800" y="717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139941</xdr:rowOff>
    </xdr:from>
    <xdr:to>
      <xdr:col>15</xdr:col>
      <xdr:colOff>101600</xdr:colOff>
      <xdr:row>37</xdr:row>
      <xdr:rowOff>70091</xdr:rowOff>
    </xdr:to>
    <xdr:sp macro="" textlink="">
      <xdr:nvSpPr>
        <xdr:cNvPr id="139" name="楕円 138"/>
        <xdr:cNvSpPr/>
      </xdr:nvSpPr>
      <xdr:spPr bwMode="auto">
        <a:xfrm>
          <a:off x="2857500" y="7093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54868</xdr:rowOff>
    </xdr:from>
    <xdr:ext cx="762000" cy="259045"/>
    <xdr:sp macro="" textlink="">
      <xdr:nvSpPr>
        <xdr:cNvPr id="140" name="テキスト ボックス 139"/>
        <xdr:cNvSpPr txBox="1"/>
      </xdr:nvSpPr>
      <xdr:spPr>
        <a:xfrm>
          <a:off x="2527300" y="717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108583</xdr:rowOff>
    </xdr:from>
    <xdr:to>
      <xdr:col>24</xdr:col>
      <xdr:colOff>63500</xdr:colOff>
      <xdr:row>36</xdr:row>
      <xdr:rowOff>110750</xdr:rowOff>
    </xdr:to>
    <xdr:cxnSp macro="">
      <xdr:nvCxnSpPr>
        <xdr:cNvPr id="59" name="直線コネクタ 58"/>
        <xdr:cNvCxnSpPr/>
      </xdr:nvCxnSpPr>
      <xdr:spPr>
        <a:xfrm flipV="1">
          <a:off x="3797300" y="6280783"/>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110750</xdr:rowOff>
    </xdr:from>
    <xdr:to>
      <xdr:col>19</xdr:col>
      <xdr:colOff>177800</xdr:colOff>
      <xdr:row>36</xdr:row>
      <xdr:rowOff>135768</xdr:rowOff>
    </xdr:to>
    <xdr:cxnSp macro="">
      <xdr:nvCxnSpPr>
        <xdr:cNvPr id="62" name="直線コネクタ 61"/>
        <xdr:cNvCxnSpPr/>
      </xdr:nvCxnSpPr>
      <xdr:spPr>
        <a:xfrm flipV="1">
          <a:off x="2908300" y="6282950"/>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135768</xdr:rowOff>
    </xdr:from>
    <xdr:to>
      <xdr:col>15</xdr:col>
      <xdr:colOff>50800</xdr:colOff>
      <xdr:row>37</xdr:row>
      <xdr:rowOff>2833</xdr:rowOff>
    </xdr:to>
    <xdr:cxnSp macro="">
      <xdr:nvCxnSpPr>
        <xdr:cNvPr id="65" name="直線コネクタ 64"/>
        <xdr:cNvCxnSpPr/>
      </xdr:nvCxnSpPr>
      <xdr:spPr>
        <a:xfrm flipV="1">
          <a:off x="2019300" y="6307968"/>
          <a:ext cx="889000" cy="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166254</xdr:rowOff>
    </xdr:from>
    <xdr:to>
      <xdr:col>10</xdr:col>
      <xdr:colOff>114300</xdr:colOff>
      <xdr:row>37</xdr:row>
      <xdr:rowOff>2833</xdr:rowOff>
    </xdr:to>
    <xdr:cxnSp macro="">
      <xdr:nvCxnSpPr>
        <xdr:cNvPr id="68" name="直線コネクタ 67"/>
        <xdr:cNvCxnSpPr/>
      </xdr:nvCxnSpPr>
      <xdr:spPr>
        <a:xfrm>
          <a:off x="1130300" y="6338454"/>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57783</xdr:rowOff>
    </xdr:from>
    <xdr:to>
      <xdr:col>24</xdr:col>
      <xdr:colOff>114300</xdr:colOff>
      <xdr:row>36</xdr:row>
      <xdr:rowOff>159383</xdr:rowOff>
    </xdr:to>
    <xdr:sp macro="" textlink="">
      <xdr:nvSpPr>
        <xdr:cNvPr id="78" name="楕円 77"/>
        <xdr:cNvSpPr/>
      </xdr:nvSpPr>
      <xdr:spPr>
        <a:xfrm>
          <a:off x="4584700" y="62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80660</xdr:rowOff>
    </xdr:from>
    <xdr:ext cx="534377" cy="259045"/>
    <xdr:sp macro="" textlink="">
      <xdr:nvSpPr>
        <xdr:cNvPr id="79" name="人件費該当値テキスト"/>
        <xdr:cNvSpPr txBox="1"/>
      </xdr:nvSpPr>
      <xdr:spPr>
        <a:xfrm>
          <a:off x="4686300" y="60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59950</xdr:rowOff>
    </xdr:from>
    <xdr:to>
      <xdr:col>20</xdr:col>
      <xdr:colOff>38100</xdr:colOff>
      <xdr:row>36</xdr:row>
      <xdr:rowOff>161550</xdr:rowOff>
    </xdr:to>
    <xdr:sp macro="" textlink="">
      <xdr:nvSpPr>
        <xdr:cNvPr id="80" name="楕円 79"/>
        <xdr:cNvSpPr/>
      </xdr:nvSpPr>
      <xdr:spPr>
        <a:xfrm>
          <a:off x="3746500" y="62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6627</xdr:rowOff>
    </xdr:from>
    <xdr:ext cx="534377" cy="259045"/>
    <xdr:sp macro="" textlink="">
      <xdr:nvSpPr>
        <xdr:cNvPr id="81" name="テキスト ボックス 80"/>
        <xdr:cNvSpPr txBox="1"/>
      </xdr:nvSpPr>
      <xdr:spPr>
        <a:xfrm>
          <a:off x="3530111" y="600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84968</xdr:rowOff>
    </xdr:from>
    <xdr:to>
      <xdr:col>15</xdr:col>
      <xdr:colOff>101600</xdr:colOff>
      <xdr:row>37</xdr:row>
      <xdr:rowOff>15118</xdr:rowOff>
    </xdr:to>
    <xdr:sp macro="" textlink="">
      <xdr:nvSpPr>
        <xdr:cNvPr id="82" name="楕円 81"/>
        <xdr:cNvSpPr/>
      </xdr:nvSpPr>
      <xdr:spPr>
        <a:xfrm>
          <a:off x="2857500" y="62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31645</xdr:rowOff>
    </xdr:from>
    <xdr:ext cx="534377" cy="259045"/>
    <xdr:sp macro="" textlink="">
      <xdr:nvSpPr>
        <xdr:cNvPr id="83" name="テキスト ボックス 82"/>
        <xdr:cNvSpPr txBox="1"/>
      </xdr:nvSpPr>
      <xdr:spPr>
        <a:xfrm>
          <a:off x="2641111" y="60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123483</xdr:rowOff>
    </xdr:from>
    <xdr:to>
      <xdr:col>10</xdr:col>
      <xdr:colOff>165100</xdr:colOff>
      <xdr:row>37</xdr:row>
      <xdr:rowOff>53633</xdr:rowOff>
    </xdr:to>
    <xdr:sp macro="" textlink="">
      <xdr:nvSpPr>
        <xdr:cNvPr id="84" name="楕円 83"/>
        <xdr:cNvSpPr/>
      </xdr:nvSpPr>
      <xdr:spPr>
        <a:xfrm>
          <a:off x="1968500" y="62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44760</xdr:rowOff>
    </xdr:from>
    <xdr:ext cx="534377" cy="259045"/>
    <xdr:sp macro="" textlink="">
      <xdr:nvSpPr>
        <xdr:cNvPr id="85" name="テキスト ボックス 84"/>
        <xdr:cNvSpPr txBox="1"/>
      </xdr:nvSpPr>
      <xdr:spPr>
        <a:xfrm>
          <a:off x="1752111" y="63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115454</xdr:rowOff>
    </xdr:from>
    <xdr:to>
      <xdr:col>6</xdr:col>
      <xdr:colOff>38100</xdr:colOff>
      <xdr:row>37</xdr:row>
      <xdr:rowOff>45604</xdr:rowOff>
    </xdr:to>
    <xdr:sp macro="" textlink="">
      <xdr:nvSpPr>
        <xdr:cNvPr id="86" name="楕円 85"/>
        <xdr:cNvSpPr/>
      </xdr:nvSpPr>
      <xdr:spPr>
        <a:xfrm>
          <a:off x="1079500" y="62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62131</xdr:rowOff>
    </xdr:from>
    <xdr:ext cx="534377" cy="259045"/>
    <xdr:sp macro="" textlink="">
      <xdr:nvSpPr>
        <xdr:cNvPr id="87" name="テキスト ボックス 86"/>
        <xdr:cNvSpPr txBox="1"/>
      </xdr:nvSpPr>
      <xdr:spPr>
        <a:xfrm>
          <a:off x="863111" y="60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139457</xdr:rowOff>
    </xdr:from>
    <xdr:to>
      <xdr:col>24</xdr:col>
      <xdr:colOff>63500</xdr:colOff>
      <xdr:row>56</xdr:row>
      <xdr:rowOff>170941</xdr:rowOff>
    </xdr:to>
    <xdr:cxnSp macro="">
      <xdr:nvCxnSpPr>
        <xdr:cNvPr id="114" name="直線コネクタ 113"/>
        <xdr:cNvCxnSpPr/>
      </xdr:nvCxnSpPr>
      <xdr:spPr>
        <a:xfrm flipV="1">
          <a:off x="3797300" y="9740657"/>
          <a:ext cx="8382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170941</xdr:rowOff>
    </xdr:from>
    <xdr:to>
      <xdr:col>19</xdr:col>
      <xdr:colOff>177800</xdr:colOff>
      <xdr:row>57</xdr:row>
      <xdr:rowOff>1333</xdr:rowOff>
    </xdr:to>
    <xdr:cxnSp macro="">
      <xdr:nvCxnSpPr>
        <xdr:cNvPr id="117" name="直線コネクタ 116"/>
        <xdr:cNvCxnSpPr/>
      </xdr:nvCxnSpPr>
      <xdr:spPr>
        <a:xfrm flipV="1">
          <a:off x="2908300" y="9772141"/>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1333</xdr:rowOff>
    </xdr:from>
    <xdr:to>
      <xdr:col>15</xdr:col>
      <xdr:colOff>50800</xdr:colOff>
      <xdr:row>57</xdr:row>
      <xdr:rowOff>4250</xdr:rowOff>
    </xdr:to>
    <xdr:cxnSp macro="">
      <xdr:nvCxnSpPr>
        <xdr:cNvPr id="120" name="直線コネクタ 119"/>
        <xdr:cNvCxnSpPr/>
      </xdr:nvCxnSpPr>
      <xdr:spPr>
        <a:xfrm flipV="1">
          <a:off x="2019300" y="9773983"/>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4250</xdr:rowOff>
    </xdr:from>
    <xdr:to>
      <xdr:col>10</xdr:col>
      <xdr:colOff>114300</xdr:colOff>
      <xdr:row>57</xdr:row>
      <xdr:rowOff>37872</xdr:rowOff>
    </xdr:to>
    <xdr:cxnSp macro="">
      <xdr:nvCxnSpPr>
        <xdr:cNvPr id="123" name="直線コネクタ 122"/>
        <xdr:cNvCxnSpPr/>
      </xdr:nvCxnSpPr>
      <xdr:spPr>
        <a:xfrm flipV="1">
          <a:off x="1130300" y="9776900"/>
          <a:ext cx="8890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88657</xdr:rowOff>
    </xdr:from>
    <xdr:to>
      <xdr:col>24</xdr:col>
      <xdr:colOff>114300</xdr:colOff>
      <xdr:row>57</xdr:row>
      <xdr:rowOff>18807</xdr:rowOff>
    </xdr:to>
    <xdr:sp macro="" textlink="">
      <xdr:nvSpPr>
        <xdr:cNvPr id="133" name="楕円 132"/>
        <xdr:cNvSpPr/>
      </xdr:nvSpPr>
      <xdr:spPr>
        <a:xfrm>
          <a:off x="4584700" y="96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67084</xdr:rowOff>
    </xdr:from>
    <xdr:ext cx="534377" cy="259045"/>
    <xdr:sp macro="" textlink="">
      <xdr:nvSpPr>
        <xdr:cNvPr id="134" name="物件費該当値テキスト"/>
        <xdr:cNvSpPr txBox="1"/>
      </xdr:nvSpPr>
      <xdr:spPr>
        <a:xfrm>
          <a:off x="4686300" y="96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120141</xdr:rowOff>
    </xdr:from>
    <xdr:to>
      <xdr:col>20</xdr:col>
      <xdr:colOff>38100</xdr:colOff>
      <xdr:row>57</xdr:row>
      <xdr:rowOff>50291</xdr:rowOff>
    </xdr:to>
    <xdr:sp macro="" textlink="">
      <xdr:nvSpPr>
        <xdr:cNvPr id="135" name="楕円 134"/>
        <xdr:cNvSpPr/>
      </xdr:nvSpPr>
      <xdr:spPr>
        <a:xfrm>
          <a:off x="3746500" y="97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41418</xdr:rowOff>
    </xdr:from>
    <xdr:ext cx="534377" cy="259045"/>
    <xdr:sp macro="" textlink="">
      <xdr:nvSpPr>
        <xdr:cNvPr id="136" name="テキスト ボックス 135"/>
        <xdr:cNvSpPr txBox="1"/>
      </xdr:nvSpPr>
      <xdr:spPr>
        <a:xfrm>
          <a:off x="3530111" y="981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121983</xdr:rowOff>
    </xdr:from>
    <xdr:to>
      <xdr:col>15</xdr:col>
      <xdr:colOff>101600</xdr:colOff>
      <xdr:row>57</xdr:row>
      <xdr:rowOff>52133</xdr:rowOff>
    </xdr:to>
    <xdr:sp macro="" textlink="">
      <xdr:nvSpPr>
        <xdr:cNvPr id="137" name="楕円 136"/>
        <xdr:cNvSpPr/>
      </xdr:nvSpPr>
      <xdr:spPr>
        <a:xfrm>
          <a:off x="2857500" y="97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43260</xdr:rowOff>
    </xdr:from>
    <xdr:ext cx="534377" cy="259045"/>
    <xdr:sp macro="" textlink="">
      <xdr:nvSpPr>
        <xdr:cNvPr id="138" name="テキスト ボックス 137"/>
        <xdr:cNvSpPr txBox="1"/>
      </xdr:nvSpPr>
      <xdr:spPr>
        <a:xfrm>
          <a:off x="2641111" y="98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124900</xdr:rowOff>
    </xdr:from>
    <xdr:to>
      <xdr:col>10</xdr:col>
      <xdr:colOff>165100</xdr:colOff>
      <xdr:row>57</xdr:row>
      <xdr:rowOff>55050</xdr:rowOff>
    </xdr:to>
    <xdr:sp macro="" textlink="">
      <xdr:nvSpPr>
        <xdr:cNvPr id="139" name="楕円 138"/>
        <xdr:cNvSpPr/>
      </xdr:nvSpPr>
      <xdr:spPr>
        <a:xfrm>
          <a:off x="1968500" y="9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46177</xdr:rowOff>
    </xdr:from>
    <xdr:ext cx="534377" cy="259045"/>
    <xdr:sp macro="" textlink="">
      <xdr:nvSpPr>
        <xdr:cNvPr id="140" name="テキスト ボックス 139"/>
        <xdr:cNvSpPr txBox="1"/>
      </xdr:nvSpPr>
      <xdr:spPr>
        <a:xfrm>
          <a:off x="1752111" y="98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158522</xdr:rowOff>
    </xdr:from>
    <xdr:to>
      <xdr:col>6</xdr:col>
      <xdr:colOff>38100</xdr:colOff>
      <xdr:row>57</xdr:row>
      <xdr:rowOff>88672</xdr:rowOff>
    </xdr:to>
    <xdr:sp macro="" textlink="">
      <xdr:nvSpPr>
        <xdr:cNvPr id="141" name="楕円 140"/>
        <xdr:cNvSpPr/>
      </xdr:nvSpPr>
      <xdr:spPr>
        <a:xfrm>
          <a:off x="1079500" y="97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79799</xdr:rowOff>
    </xdr:from>
    <xdr:ext cx="534377" cy="259045"/>
    <xdr:sp macro="" textlink="">
      <xdr:nvSpPr>
        <xdr:cNvPr id="142" name="テキスト ボックス 141"/>
        <xdr:cNvSpPr txBox="1"/>
      </xdr:nvSpPr>
      <xdr:spPr>
        <a:xfrm>
          <a:off x="863111" y="98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78321</xdr:rowOff>
    </xdr:from>
    <xdr:to>
      <xdr:col>24</xdr:col>
      <xdr:colOff>63500</xdr:colOff>
      <xdr:row>77</xdr:row>
      <xdr:rowOff>160959</xdr:rowOff>
    </xdr:to>
    <xdr:cxnSp macro="">
      <xdr:nvCxnSpPr>
        <xdr:cNvPr id="171" name="直線コネクタ 170"/>
        <xdr:cNvCxnSpPr/>
      </xdr:nvCxnSpPr>
      <xdr:spPr>
        <a:xfrm>
          <a:off x="3797300" y="13279971"/>
          <a:ext cx="838200" cy="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49364</xdr:rowOff>
    </xdr:from>
    <xdr:to>
      <xdr:col>19</xdr:col>
      <xdr:colOff>177800</xdr:colOff>
      <xdr:row>77</xdr:row>
      <xdr:rowOff>78321</xdr:rowOff>
    </xdr:to>
    <xdr:cxnSp macro="">
      <xdr:nvCxnSpPr>
        <xdr:cNvPr id="174" name="直線コネクタ 173"/>
        <xdr:cNvCxnSpPr/>
      </xdr:nvCxnSpPr>
      <xdr:spPr>
        <a:xfrm>
          <a:off x="2908300" y="1325101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49364</xdr:rowOff>
    </xdr:from>
    <xdr:to>
      <xdr:col>15</xdr:col>
      <xdr:colOff>50800</xdr:colOff>
      <xdr:row>77</xdr:row>
      <xdr:rowOff>143357</xdr:rowOff>
    </xdr:to>
    <xdr:cxnSp macro="">
      <xdr:nvCxnSpPr>
        <xdr:cNvPr id="177" name="直線コネクタ 176"/>
        <xdr:cNvCxnSpPr/>
      </xdr:nvCxnSpPr>
      <xdr:spPr>
        <a:xfrm flipV="1">
          <a:off x="2019300" y="13251014"/>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143357</xdr:rowOff>
    </xdr:from>
    <xdr:to>
      <xdr:col>10</xdr:col>
      <xdr:colOff>114300</xdr:colOff>
      <xdr:row>77</xdr:row>
      <xdr:rowOff>170675</xdr:rowOff>
    </xdr:to>
    <xdr:cxnSp macro="">
      <xdr:nvCxnSpPr>
        <xdr:cNvPr id="180" name="直線コネクタ 179"/>
        <xdr:cNvCxnSpPr/>
      </xdr:nvCxnSpPr>
      <xdr:spPr>
        <a:xfrm flipV="1">
          <a:off x="1130300" y="13345007"/>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110159</xdr:rowOff>
    </xdr:from>
    <xdr:to>
      <xdr:col>24</xdr:col>
      <xdr:colOff>114300</xdr:colOff>
      <xdr:row>78</xdr:row>
      <xdr:rowOff>40309</xdr:rowOff>
    </xdr:to>
    <xdr:sp macro="" textlink="">
      <xdr:nvSpPr>
        <xdr:cNvPr id="190" name="楕円 189"/>
        <xdr:cNvSpPr/>
      </xdr:nvSpPr>
      <xdr:spPr>
        <a:xfrm>
          <a:off x="4584700" y="133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88586</xdr:rowOff>
    </xdr:from>
    <xdr:ext cx="469744" cy="259045"/>
    <xdr:sp macro="" textlink="">
      <xdr:nvSpPr>
        <xdr:cNvPr id="191" name="維持補修費該当値テキスト"/>
        <xdr:cNvSpPr txBox="1"/>
      </xdr:nvSpPr>
      <xdr:spPr>
        <a:xfrm>
          <a:off x="4686300" y="132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27521</xdr:rowOff>
    </xdr:from>
    <xdr:to>
      <xdr:col>20</xdr:col>
      <xdr:colOff>38100</xdr:colOff>
      <xdr:row>77</xdr:row>
      <xdr:rowOff>129121</xdr:rowOff>
    </xdr:to>
    <xdr:sp macro="" textlink="">
      <xdr:nvSpPr>
        <xdr:cNvPr id="192" name="楕円 191"/>
        <xdr:cNvSpPr/>
      </xdr:nvSpPr>
      <xdr:spPr>
        <a:xfrm>
          <a:off x="3746500" y="132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145648</xdr:rowOff>
    </xdr:from>
    <xdr:ext cx="469744" cy="259045"/>
    <xdr:sp macro="" textlink="">
      <xdr:nvSpPr>
        <xdr:cNvPr id="193" name="テキスト ボックス 192"/>
        <xdr:cNvSpPr txBox="1"/>
      </xdr:nvSpPr>
      <xdr:spPr>
        <a:xfrm>
          <a:off x="3562428" y="1300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170014</xdr:rowOff>
    </xdr:from>
    <xdr:to>
      <xdr:col>15</xdr:col>
      <xdr:colOff>101600</xdr:colOff>
      <xdr:row>77</xdr:row>
      <xdr:rowOff>100164</xdr:rowOff>
    </xdr:to>
    <xdr:sp macro="" textlink="">
      <xdr:nvSpPr>
        <xdr:cNvPr id="194" name="楕円 193"/>
        <xdr:cNvSpPr/>
      </xdr:nvSpPr>
      <xdr:spPr>
        <a:xfrm>
          <a:off x="2857500" y="132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116691</xdr:rowOff>
    </xdr:from>
    <xdr:ext cx="469744" cy="259045"/>
    <xdr:sp macro="" textlink="">
      <xdr:nvSpPr>
        <xdr:cNvPr id="195" name="テキスト ボックス 194"/>
        <xdr:cNvSpPr txBox="1"/>
      </xdr:nvSpPr>
      <xdr:spPr>
        <a:xfrm>
          <a:off x="2673428" y="1297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92557</xdr:rowOff>
    </xdr:from>
    <xdr:to>
      <xdr:col>10</xdr:col>
      <xdr:colOff>165100</xdr:colOff>
      <xdr:row>78</xdr:row>
      <xdr:rowOff>22707</xdr:rowOff>
    </xdr:to>
    <xdr:sp macro="" textlink="">
      <xdr:nvSpPr>
        <xdr:cNvPr id="196" name="楕円 195"/>
        <xdr:cNvSpPr/>
      </xdr:nvSpPr>
      <xdr:spPr>
        <a:xfrm>
          <a:off x="1968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13834</xdr:rowOff>
    </xdr:from>
    <xdr:ext cx="469744" cy="259045"/>
    <xdr:sp macro="" textlink="">
      <xdr:nvSpPr>
        <xdr:cNvPr id="197" name="テキスト ボックス 196"/>
        <xdr:cNvSpPr txBox="1"/>
      </xdr:nvSpPr>
      <xdr:spPr>
        <a:xfrm>
          <a:off x="1784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119875</xdr:rowOff>
    </xdr:from>
    <xdr:to>
      <xdr:col>6</xdr:col>
      <xdr:colOff>38100</xdr:colOff>
      <xdr:row>78</xdr:row>
      <xdr:rowOff>50025</xdr:rowOff>
    </xdr:to>
    <xdr:sp macro="" textlink="">
      <xdr:nvSpPr>
        <xdr:cNvPr id="198" name="楕円 197"/>
        <xdr:cNvSpPr/>
      </xdr:nvSpPr>
      <xdr:spPr>
        <a:xfrm>
          <a:off x="1079500" y="133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66552</xdr:rowOff>
    </xdr:from>
    <xdr:ext cx="469744" cy="259045"/>
    <xdr:sp macro="" textlink="">
      <xdr:nvSpPr>
        <xdr:cNvPr id="199" name="テキスト ボックス 198"/>
        <xdr:cNvSpPr txBox="1"/>
      </xdr:nvSpPr>
      <xdr:spPr>
        <a:xfrm>
          <a:off x="895428" y="1309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5234</xdr:rowOff>
    </xdr:from>
    <xdr:to>
      <xdr:col>24</xdr:col>
      <xdr:colOff>63500</xdr:colOff>
      <xdr:row>97</xdr:row>
      <xdr:rowOff>44749</xdr:rowOff>
    </xdr:to>
    <xdr:cxnSp macro="">
      <xdr:nvCxnSpPr>
        <xdr:cNvPr id="231" name="直線コネクタ 230"/>
        <xdr:cNvCxnSpPr/>
      </xdr:nvCxnSpPr>
      <xdr:spPr>
        <a:xfrm flipV="1">
          <a:off x="3797300" y="16635884"/>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31507</xdr:rowOff>
    </xdr:from>
    <xdr:to>
      <xdr:col>19</xdr:col>
      <xdr:colOff>177800</xdr:colOff>
      <xdr:row>97</xdr:row>
      <xdr:rowOff>44749</xdr:rowOff>
    </xdr:to>
    <xdr:cxnSp macro="">
      <xdr:nvCxnSpPr>
        <xdr:cNvPr id="234" name="直線コネクタ 233"/>
        <xdr:cNvCxnSpPr/>
      </xdr:nvCxnSpPr>
      <xdr:spPr>
        <a:xfrm>
          <a:off x="2908300" y="16662157"/>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31507</xdr:rowOff>
    </xdr:from>
    <xdr:to>
      <xdr:col>15</xdr:col>
      <xdr:colOff>50800</xdr:colOff>
      <xdr:row>97</xdr:row>
      <xdr:rowOff>50709</xdr:rowOff>
    </xdr:to>
    <xdr:cxnSp macro="">
      <xdr:nvCxnSpPr>
        <xdr:cNvPr id="237" name="直線コネクタ 236"/>
        <xdr:cNvCxnSpPr/>
      </xdr:nvCxnSpPr>
      <xdr:spPr>
        <a:xfrm flipV="1">
          <a:off x="2019300" y="1666215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50709</xdr:rowOff>
    </xdr:from>
    <xdr:to>
      <xdr:col>10</xdr:col>
      <xdr:colOff>114300</xdr:colOff>
      <xdr:row>97</xdr:row>
      <xdr:rowOff>160894</xdr:rowOff>
    </xdr:to>
    <xdr:cxnSp macro="">
      <xdr:nvCxnSpPr>
        <xdr:cNvPr id="240" name="直線コネクタ 239"/>
        <xdr:cNvCxnSpPr/>
      </xdr:nvCxnSpPr>
      <xdr:spPr>
        <a:xfrm flipV="1">
          <a:off x="1130300" y="16681359"/>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125884</xdr:rowOff>
    </xdr:from>
    <xdr:to>
      <xdr:col>24</xdr:col>
      <xdr:colOff>114300</xdr:colOff>
      <xdr:row>97</xdr:row>
      <xdr:rowOff>56034</xdr:rowOff>
    </xdr:to>
    <xdr:sp macro="" textlink="">
      <xdr:nvSpPr>
        <xdr:cNvPr id="250" name="楕円 249"/>
        <xdr:cNvSpPr/>
      </xdr:nvSpPr>
      <xdr:spPr>
        <a:xfrm>
          <a:off x="4584700" y="165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148761</xdr:rowOff>
    </xdr:from>
    <xdr:ext cx="534377" cy="259045"/>
    <xdr:sp macro="" textlink="">
      <xdr:nvSpPr>
        <xdr:cNvPr id="251" name="扶助費該当値テキスト"/>
        <xdr:cNvSpPr txBox="1"/>
      </xdr:nvSpPr>
      <xdr:spPr>
        <a:xfrm>
          <a:off x="4686300" y="164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165399</xdr:rowOff>
    </xdr:from>
    <xdr:to>
      <xdr:col>20</xdr:col>
      <xdr:colOff>38100</xdr:colOff>
      <xdr:row>97</xdr:row>
      <xdr:rowOff>95549</xdr:rowOff>
    </xdr:to>
    <xdr:sp macro="" textlink="">
      <xdr:nvSpPr>
        <xdr:cNvPr id="252" name="楕円 251"/>
        <xdr:cNvSpPr/>
      </xdr:nvSpPr>
      <xdr:spPr>
        <a:xfrm>
          <a:off x="3746500" y="166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112076</xdr:rowOff>
    </xdr:from>
    <xdr:ext cx="534377" cy="259045"/>
    <xdr:sp macro="" textlink="">
      <xdr:nvSpPr>
        <xdr:cNvPr id="253" name="テキスト ボックス 252"/>
        <xdr:cNvSpPr txBox="1"/>
      </xdr:nvSpPr>
      <xdr:spPr>
        <a:xfrm>
          <a:off x="3530111" y="163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152157</xdr:rowOff>
    </xdr:from>
    <xdr:to>
      <xdr:col>15</xdr:col>
      <xdr:colOff>101600</xdr:colOff>
      <xdr:row>97</xdr:row>
      <xdr:rowOff>82307</xdr:rowOff>
    </xdr:to>
    <xdr:sp macro="" textlink="">
      <xdr:nvSpPr>
        <xdr:cNvPr id="254" name="楕円 253"/>
        <xdr:cNvSpPr/>
      </xdr:nvSpPr>
      <xdr:spPr>
        <a:xfrm>
          <a:off x="2857500" y="166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98834</xdr:rowOff>
    </xdr:from>
    <xdr:ext cx="534377" cy="259045"/>
    <xdr:sp macro="" textlink="">
      <xdr:nvSpPr>
        <xdr:cNvPr id="255" name="テキスト ボックス 254"/>
        <xdr:cNvSpPr txBox="1"/>
      </xdr:nvSpPr>
      <xdr:spPr>
        <a:xfrm>
          <a:off x="2641111" y="163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171359</xdr:rowOff>
    </xdr:from>
    <xdr:to>
      <xdr:col>10</xdr:col>
      <xdr:colOff>165100</xdr:colOff>
      <xdr:row>97</xdr:row>
      <xdr:rowOff>101509</xdr:rowOff>
    </xdr:to>
    <xdr:sp macro="" textlink="">
      <xdr:nvSpPr>
        <xdr:cNvPr id="256" name="楕円 255"/>
        <xdr:cNvSpPr/>
      </xdr:nvSpPr>
      <xdr:spPr>
        <a:xfrm>
          <a:off x="1968500" y="166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118036</xdr:rowOff>
    </xdr:from>
    <xdr:ext cx="534377" cy="259045"/>
    <xdr:sp macro="" textlink="">
      <xdr:nvSpPr>
        <xdr:cNvPr id="257" name="テキスト ボックス 256"/>
        <xdr:cNvSpPr txBox="1"/>
      </xdr:nvSpPr>
      <xdr:spPr>
        <a:xfrm>
          <a:off x="1752111" y="164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110094</xdr:rowOff>
    </xdr:from>
    <xdr:to>
      <xdr:col>6</xdr:col>
      <xdr:colOff>38100</xdr:colOff>
      <xdr:row>98</xdr:row>
      <xdr:rowOff>40244</xdr:rowOff>
    </xdr:to>
    <xdr:sp macro="" textlink="">
      <xdr:nvSpPr>
        <xdr:cNvPr id="258" name="楕円 257"/>
        <xdr:cNvSpPr/>
      </xdr:nvSpPr>
      <xdr:spPr>
        <a:xfrm>
          <a:off x="1079500" y="167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31371</xdr:rowOff>
    </xdr:from>
    <xdr:ext cx="534377" cy="259045"/>
    <xdr:sp macro="" textlink="">
      <xdr:nvSpPr>
        <xdr:cNvPr id="259" name="テキスト ボックス 258"/>
        <xdr:cNvSpPr txBox="1"/>
      </xdr:nvSpPr>
      <xdr:spPr>
        <a:xfrm>
          <a:off x="863111" y="1683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115687</xdr:rowOff>
    </xdr:from>
    <xdr:to>
      <xdr:col>55</xdr:col>
      <xdr:colOff>0</xdr:colOff>
      <xdr:row>37</xdr:row>
      <xdr:rowOff>130043</xdr:rowOff>
    </xdr:to>
    <xdr:cxnSp macro="">
      <xdr:nvCxnSpPr>
        <xdr:cNvPr id="290" name="直線コネクタ 289"/>
        <xdr:cNvCxnSpPr/>
      </xdr:nvCxnSpPr>
      <xdr:spPr>
        <a:xfrm>
          <a:off x="9639300" y="6459337"/>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72453</xdr:rowOff>
    </xdr:from>
    <xdr:to>
      <xdr:col>50</xdr:col>
      <xdr:colOff>114300</xdr:colOff>
      <xdr:row>37</xdr:row>
      <xdr:rowOff>115687</xdr:rowOff>
    </xdr:to>
    <xdr:cxnSp macro="">
      <xdr:nvCxnSpPr>
        <xdr:cNvPr id="293" name="直線コネクタ 292"/>
        <xdr:cNvCxnSpPr/>
      </xdr:nvCxnSpPr>
      <xdr:spPr>
        <a:xfrm>
          <a:off x="8750300" y="6416103"/>
          <a:ext cx="889000" cy="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72453</xdr:rowOff>
    </xdr:from>
    <xdr:to>
      <xdr:col>45</xdr:col>
      <xdr:colOff>177800</xdr:colOff>
      <xdr:row>37</xdr:row>
      <xdr:rowOff>130693</xdr:rowOff>
    </xdr:to>
    <xdr:cxnSp macro="">
      <xdr:nvCxnSpPr>
        <xdr:cNvPr id="296" name="直線コネクタ 295"/>
        <xdr:cNvCxnSpPr/>
      </xdr:nvCxnSpPr>
      <xdr:spPr>
        <a:xfrm flipV="1">
          <a:off x="7861300" y="6416103"/>
          <a:ext cx="8890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109851</xdr:rowOff>
    </xdr:from>
    <xdr:to>
      <xdr:col>41</xdr:col>
      <xdr:colOff>50800</xdr:colOff>
      <xdr:row>37</xdr:row>
      <xdr:rowOff>130693</xdr:rowOff>
    </xdr:to>
    <xdr:cxnSp macro="">
      <xdr:nvCxnSpPr>
        <xdr:cNvPr id="299" name="直線コネクタ 298"/>
        <xdr:cNvCxnSpPr/>
      </xdr:nvCxnSpPr>
      <xdr:spPr>
        <a:xfrm>
          <a:off x="6972300" y="6453501"/>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79243</xdr:rowOff>
    </xdr:from>
    <xdr:to>
      <xdr:col>55</xdr:col>
      <xdr:colOff>50800</xdr:colOff>
      <xdr:row>38</xdr:row>
      <xdr:rowOff>9393</xdr:rowOff>
    </xdr:to>
    <xdr:sp macro="" textlink="">
      <xdr:nvSpPr>
        <xdr:cNvPr id="309" name="楕円 308"/>
        <xdr:cNvSpPr/>
      </xdr:nvSpPr>
      <xdr:spPr>
        <a:xfrm>
          <a:off x="10426700" y="64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102120</xdr:rowOff>
    </xdr:from>
    <xdr:ext cx="534377" cy="259045"/>
    <xdr:sp macro="" textlink="">
      <xdr:nvSpPr>
        <xdr:cNvPr id="310" name="補助費等該当値テキスト"/>
        <xdr:cNvSpPr txBox="1"/>
      </xdr:nvSpPr>
      <xdr:spPr>
        <a:xfrm>
          <a:off x="10528300" y="62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64887</xdr:rowOff>
    </xdr:from>
    <xdr:to>
      <xdr:col>50</xdr:col>
      <xdr:colOff>165100</xdr:colOff>
      <xdr:row>37</xdr:row>
      <xdr:rowOff>166488</xdr:rowOff>
    </xdr:to>
    <xdr:sp macro="" textlink="">
      <xdr:nvSpPr>
        <xdr:cNvPr id="311" name="楕円 310"/>
        <xdr:cNvSpPr/>
      </xdr:nvSpPr>
      <xdr:spPr>
        <a:xfrm>
          <a:off x="9588500" y="6408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11564</xdr:rowOff>
    </xdr:from>
    <xdr:ext cx="534377" cy="259045"/>
    <xdr:sp macro="" textlink="">
      <xdr:nvSpPr>
        <xdr:cNvPr id="312" name="テキスト ボックス 311"/>
        <xdr:cNvSpPr txBox="1"/>
      </xdr:nvSpPr>
      <xdr:spPr>
        <a:xfrm>
          <a:off x="9372111" y="61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21653</xdr:rowOff>
    </xdr:from>
    <xdr:to>
      <xdr:col>46</xdr:col>
      <xdr:colOff>38100</xdr:colOff>
      <xdr:row>37</xdr:row>
      <xdr:rowOff>123253</xdr:rowOff>
    </xdr:to>
    <xdr:sp macro="" textlink="">
      <xdr:nvSpPr>
        <xdr:cNvPr id="313" name="楕円 312"/>
        <xdr:cNvSpPr/>
      </xdr:nvSpPr>
      <xdr:spPr>
        <a:xfrm>
          <a:off x="8699500" y="63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139780</xdr:rowOff>
    </xdr:from>
    <xdr:ext cx="599010" cy="259045"/>
    <xdr:sp macro="" textlink="">
      <xdr:nvSpPr>
        <xdr:cNvPr id="314" name="テキスト ボックス 313"/>
        <xdr:cNvSpPr txBox="1"/>
      </xdr:nvSpPr>
      <xdr:spPr>
        <a:xfrm>
          <a:off x="8450795" y="614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79893</xdr:rowOff>
    </xdr:from>
    <xdr:to>
      <xdr:col>41</xdr:col>
      <xdr:colOff>101600</xdr:colOff>
      <xdr:row>38</xdr:row>
      <xdr:rowOff>10043</xdr:rowOff>
    </xdr:to>
    <xdr:sp macro="" textlink="">
      <xdr:nvSpPr>
        <xdr:cNvPr id="315" name="楕円 314"/>
        <xdr:cNvSpPr/>
      </xdr:nvSpPr>
      <xdr:spPr>
        <a:xfrm>
          <a:off x="7810500" y="64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26570</xdr:rowOff>
    </xdr:from>
    <xdr:ext cx="534377" cy="259045"/>
    <xdr:sp macro="" textlink="">
      <xdr:nvSpPr>
        <xdr:cNvPr id="316" name="テキスト ボックス 315"/>
        <xdr:cNvSpPr txBox="1"/>
      </xdr:nvSpPr>
      <xdr:spPr>
        <a:xfrm>
          <a:off x="7594111" y="61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59051</xdr:rowOff>
    </xdr:from>
    <xdr:to>
      <xdr:col>36</xdr:col>
      <xdr:colOff>165100</xdr:colOff>
      <xdr:row>37</xdr:row>
      <xdr:rowOff>160651</xdr:rowOff>
    </xdr:to>
    <xdr:sp macro="" textlink="">
      <xdr:nvSpPr>
        <xdr:cNvPr id="317" name="楕円 316"/>
        <xdr:cNvSpPr/>
      </xdr:nvSpPr>
      <xdr:spPr>
        <a:xfrm>
          <a:off x="6921500" y="6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5728</xdr:rowOff>
    </xdr:from>
    <xdr:ext cx="599010" cy="259045"/>
    <xdr:sp macro="" textlink="">
      <xdr:nvSpPr>
        <xdr:cNvPr id="318" name="テキスト ボックス 317"/>
        <xdr:cNvSpPr txBox="1"/>
      </xdr:nvSpPr>
      <xdr:spPr>
        <a:xfrm>
          <a:off x="6672795" y="617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115401</xdr:rowOff>
    </xdr:from>
    <xdr:to>
      <xdr:col>55</xdr:col>
      <xdr:colOff>0</xdr:colOff>
      <xdr:row>58</xdr:row>
      <xdr:rowOff>96359</xdr:rowOff>
    </xdr:to>
    <xdr:cxnSp macro="">
      <xdr:nvCxnSpPr>
        <xdr:cNvPr id="347" name="直線コネクタ 346"/>
        <xdr:cNvCxnSpPr/>
      </xdr:nvCxnSpPr>
      <xdr:spPr>
        <a:xfrm flipV="1">
          <a:off x="9639300" y="9888051"/>
          <a:ext cx="838200" cy="15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96359</xdr:rowOff>
    </xdr:from>
    <xdr:to>
      <xdr:col>50</xdr:col>
      <xdr:colOff>114300</xdr:colOff>
      <xdr:row>58</xdr:row>
      <xdr:rowOff>113994</xdr:rowOff>
    </xdr:to>
    <xdr:cxnSp macro="">
      <xdr:nvCxnSpPr>
        <xdr:cNvPr id="350" name="直線コネクタ 349"/>
        <xdr:cNvCxnSpPr/>
      </xdr:nvCxnSpPr>
      <xdr:spPr>
        <a:xfrm flipV="1">
          <a:off x="8750300" y="10040459"/>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10030</xdr:rowOff>
    </xdr:from>
    <xdr:to>
      <xdr:col>45</xdr:col>
      <xdr:colOff>177800</xdr:colOff>
      <xdr:row>58</xdr:row>
      <xdr:rowOff>113994</xdr:rowOff>
    </xdr:to>
    <xdr:cxnSp macro="">
      <xdr:nvCxnSpPr>
        <xdr:cNvPr id="353" name="直線コネクタ 352"/>
        <xdr:cNvCxnSpPr/>
      </xdr:nvCxnSpPr>
      <xdr:spPr>
        <a:xfrm>
          <a:off x="7861300" y="9954130"/>
          <a:ext cx="889000" cy="10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10030</xdr:rowOff>
    </xdr:from>
    <xdr:to>
      <xdr:col>41</xdr:col>
      <xdr:colOff>50800</xdr:colOff>
      <xdr:row>58</xdr:row>
      <xdr:rowOff>41499</xdr:rowOff>
    </xdr:to>
    <xdr:cxnSp macro="">
      <xdr:nvCxnSpPr>
        <xdr:cNvPr id="356" name="直線コネクタ 355"/>
        <xdr:cNvCxnSpPr/>
      </xdr:nvCxnSpPr>
      <xdr:spPr>
        <a:xfrm flipV="1">
          <a:off x="6972300" y="9954130"/>
          <a:ext cx="889000" cy="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64601</xdr:rowOff>
    </xdr:from>
    <xdr:to>
      <xdr:col>55</xdr:col>
      <xdr:colOff>50800</xdr:colOff>
      <xdr:row>57</xdr:row>
      <xdr:rowOff>166201</xdr:rowOff>
    </xdr:to>
    <xdr:sp macro="" textlink="">
      <xdr:nvSpPr>
        <xdr:cNvPr id="366" name="楕円 365"/>
        <xdr:cNvSpPr/>
      </xdr:nvSpPr>
      <xdr:spPr>
        <a:xfrm>
          <a:off x="10426700" y="98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87478</xdr:rowOff>
    </xdr:from>
    <xdr:ext cx="599010" cy="259045"/>
    <xdr:sp macro="" textlink="">
      <xdr:nvSpPr>
        <xdr:cNvPr id="367" name="普通建設事業費該当値テキスト"/>
        <xdr:cNvSpPr txBox="1"/>
      </xdr:nvSpPr>
      <xdr:spPr>
        <a:xfrm>
          <a:off x="10528300" y="968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45559</xdr:rowOff>
    </xdr:from>
    <xdr:to>
      <xdr:col>50</xdr:col>
      <xdr:colOff>165100</xdr:colOff>
      <xdr:row>58</xdr:row>
      <xdr:rowOff>147159</xdr:rowOff>
    </xdr:to>
    <xdr:sp macro="" textlink="">
      <xdr:nvSpPr>
        <xdr:cNvPr id="368" name="楕円 367"/>
        <xdr:cNvSpPr/>
      </xdr:nvSpPr>
      <xdr:spPr>
        <a:xfrm>
          <a:off x="9588500" y="99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138286</xdr:rowOff>
    </xdr:from>
    <xdr:ext cx="534377" cy="259045"/>
    <xdr:sp macro="" textlink="">
      <xdr:nvSpPr>
        <xdr:cNvPr id="369" name="テキスト ボックス 368"/>
        <xdr:cNvSpPr txBox="1"/>
      </xdr:nvSpPr>
      <xdr:spPr>
        <a:xfrm>
          <a:off x="9372111" y="100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63194</xdr:rowOff>
    </xdr:from>
    <xdr:to>
      <xdr:col>46</xdr:col>
      <xdr:colOff>38100</xdr:colOff>
      <xdr:row>58</xdr:row>
      <xdr:rowOff>164794</xdr:rowOff>
    </xdr:to>
    <xdr:sp macro="" textlink="">
      <xdr:nvSpPr>
        <xdr:cNvPr id="370" name="楕円 369"/>
        <xdr:cNvSpPr/>
      </xdr:nvSpPr>
      <xdr:spPr>
        <a:xfrm>
          <a:off x="8699500" y="100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155921</xdr:rowOff>
    </xdr:from>
    <xdr:ext cx="534377" cy="259045"/>
    <xdr:sp macro="" textlink="">
      <xdr:nvSpPr>
        <xdr:cNvPr id="371" name="テキスト ボックス 370"/>
        <xdr:cNvSpPr txBox="1"/>
      </xdr:nvSpPr>
      <xdr:spPr>
        <a:xfrm>
          <a:off x="8483111" y="101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130680</xdr:rowOff>
    </xdr:from>
    <xdr:to>
      <xdr:col>41</xdr:col>
      <xdr:colOff>101600</xdr:colOff>
      <xdr:row>58</xdr:row>
      <xdr:rowOff>60830</xdr:rowOff>
    </xdr:to>
    <xdr:sp macro="" textlink="">
      <xdr:nvSpPr>
        <xdr:cNvPr id="372" name="楕円 371"/>
        <xdr:cNvSpPr/>
      </xdr:nvSpPr>
      <xdr:spPr>
        <a:xfrm>
          <a:off x="7810500" y="99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77357</xdr:rowOff>
    </xdr:from>
    <xdr:ext cx="599010" cy="259045"/>
    <xdr:sp macro="" textlink="">
      <xdr:nvSpPr>
        <xdr:cNvPr id="373" name="テキスト ボックス 372"/>
        <xdr:cNvSpPr txBox="1"/>
      </xdr:nvSpPr>
      <xdr:spPr>
        <a:xfrm>
          <a:off x="7561795" y="96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162149</xdr:rowOff>
    </xdr:from>
    <xdr:to>
      <xdr:col>36</xdr:col>
      <xdr:colOff>165100</xdr:colOff>
      <xdr:row>58</xdr:row>
      <xdr:rowOff>92299</xdr:rowOff>
    </xdr:to>
    <xdr:sp macro="" textlink="">
      <xdr:nvSpPr>
        <xdr:cNvPr id="374" name="楕円 373"/>
        <xdr:cNvSpPr/>
      </xdr:nvSpPr>
      <xdr:spPr>
        <a:xfrm>
          <a:off x="6921500" y="99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83426</xdr:rowOff>
    </xdr:from>
    <xdr:ext cx="534377" cy="259045"/>
    <xdr:sp macro="" textlink="">
      <xdr:nvSpPr>
        <xdr:cNvPr id="375" name="テキスト ボックス 374"/>
        <xdr:cNvSpPr txBox="1"/>
      </xdr:nvSpPr>
      <xdr:spPr>
        <a:xfrm>
          <a:off x="6705111" y="100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67050</xdr:rowOff>
    </xdr:from>
    <xdr:to>
      <xdr:col>55</xdr:col>
      <xdr:colOff>0</xdr:colOff>
      <xdr:row>78</xdr:row>
      <xdr:rowOff>150726</xdr:rowOff>
    </xdr:to>
    <xdr:cxnSp macro="">
      <xdr:nvCxnSpPr>
        <xdr:cNvPr id="404" name="直線コネクタ 403"/>
        <xdr:cNvCxnSpPr/>
      </xdr:nvCxnSpPr>
      <xdr:spPr>
        <a:xfrm flipV="1">
          <a:off x="9639300" y="13440150"/>
          <a:ext cx="838200" cy="8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150726</xdr:rowOff>
    </xdr:from>
    <xdr:to>
      <xdr:col>50</xdr:col>
      <xdr:colOff>114300</xdr:colOff>
      <xdr:row>79</xdr:row>
      <xdr:rowOff>2094</xdr:rowOff>
    </xdr:to>
    <xdr:cxnSp macro="">
      <xdr:nvCxnSpPr>
        <xdr:cNvPr id="407" name="直線コネクタ 406"/>
        <xdr:cNvCxnSpPr/>
      </xdr:nvCxnSpPr>
      <xdr:spPr>
        <a:xfrm flipV="1">
          <a:off x="8750300" y="13523826"/>
          <a:ext cx="8890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167486</xdr:rowOff>
    </xdr:from>
    <xdr:to>
      <xdr:col>45</xdr:col>
      <xdr:colOff>177800</xdr:colOff>
      <xdr:row>79</xdr:row>
      <xdr:rowOff>2094</xdr:rowOff>
    </xdr:to>
    <xdr:cxnSp macro="">
      <xdr:nvCxnSpPr>
        <xdr:cNvPr id="410" name="直線コネクタ 409"/>
        <xdr:cNvCxnSpPr/>
      </xdr:nvCxnSpPr>
      <xdr:spPr>
        <a:xfrm>
          <a:off x="7861300" y="13540586"/>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163437</xdr:rowOff>
    </xdr:from>
    <xdr:to>
      <xdr:col>41</xdr:col>
      <xdr:colOff>50800</xdr:colOff>
      <xdr:row>78</xdr:row>
      <xdr:rowOff>167486</xdr:rowOff>
    </xdr:to>
    <xdr:cxnSp macro="">
      <xdr:nvCxnSpPr>
        <xdr:cNvPr id="413" name="直線コネクタ 412"/>
        <xdr:cNvCxnSpPr/>
      </xdr:nvCxnSpPr>
      <xdr:spPr>
        <a:xfrm>
          <a:off x="6972300" y="13536537"/>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16250</xdr:rowOff>
    </xdr:from>
    <xdr:to>
      <xdr:col>55</xdr:col>
      <xdr:colOff>50800</xdr:colOff>
      <xdr:row>78</xdr:row>
      <xdr:rowOff>117850</xdr:rowOff>
    </xdr:to>
    <xdr:sp macro="" textlink="">
      <xdr:nvSpPr>
        <xdr:cNvPr id="423" name="楕円 422"/>
        <xdr:cNvSpPr/>
      </xdr:nvSpPr>
      <xdr:spPr>
        <a:xfrm>
          <a:off x="10426700" y="13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39127</xdr:rowOff>
    </xdr:from>
    <xdr:ext cx="534377" cy="259045"/>
    <xdr:sp macro="" textlink="">
      <xdr:nvSpPr>
        <xdr:cNvPr id="424" name="普通建設事業費 （ うち新規整備　）該当値テキスト"/>
        <xdr:cNvSpPr txBox="1"/>
      </xdr:nvSpPr>
      <xdr:spPr>
        <a:xfrm>
          <a:off x="10528300" y="132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99926</xdr:rowOff>
    </xdr:from>
    <xdr:to>
      <xdr:col>50</xdr:col>
      <xdr:colOff>165100</xdr:colOff>
      <xdr:row>79</xdr:row>
      <xdr:rowOff>30076</xdr:rowOff>
    </xdr:to>
    <xdr:sp macro="" textlink="">
      <xdr:nvSpPr>
        <xdr:cNvPr id="425" name="楕円 424"/>
        <xdr:cNvSpPr/>
      </xdr:nvSpPr>
      <xdr:spPr>
        <a:xfrm>
          <a:off x="9588500" y="134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21203</xdr:rowOff>
    </xdr:from>
    <xdr:ext cx="534377" cy="259045"/>
    <xdr:sp macro="" textlink="">
      <xdr:nvSpPr>
        <xdr:cNvPr id="426" name="テキスト ボックス 425"/>
        <xdr:cNvSpPr txBox="1"/>
      </xdr:nvSpPr>
      <xdr:spPr>
        <a:xfrm>
          <a:off x="9372111" y="135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122744</xdr:rowOff>
    </xdr:from>
    <xdr:to>
      <xdr:col>46</xdr:col>
      <xdr:colOff>38100</xdr:colOff>
      <xdr:row>79</xdr:row>
      <xdr:rowOff>52894</xdr:rowOff>
    </xdr:to>
    <xdr:sp macro="" textlink="">
      <xdr:nvSpPr>
        <xdr:cNvPr id="427" name="楕円 426"/>
        <xdr:cNvSpPr/>
      </xdr:nvSpPr>
      <xdr:spPr>
        <a:xfrm>
          <a:off x="8699500" y="134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44021</xdr:rowOff>
    </xdr:from>
    <xdr:ext cx="534377" cy="259045"/>
    <xdr:sp macro="" textlink="">
      <xdr:nvSpPr>
        <xdr:cNvPr id="428" name="テキスト ボックス 427"/>
        <xdr:cNvSpPr txBox="1"/>
      </xdr:nvSpPr>
      <xdr:spPr>
        <a:xfrm>
          <a:off x="8483111" y="135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116686</xdr:rowOff>
    </xdr:from>
    <xdr:to>
      <xdr:col>41</xdr:col>
      <xdr:colOff>101600</xdr:colOff>
      <xdr:row>79</xdr:row>
      <xdr:rowOff>46836</xdr:rowOff>
    </xdr:to>
    <xdr:sp macro="" textlink="">
      <xdr:nvSpPr>
        <xdr:cNvPr id="429" name="楕円 428"/>
        <xdr:cNvSpPr/>
      </xdr:nvSpPr>
      <xdr:spPr>
        <a:xfrm>
          <a:off x="7810500" y="134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37963</xdr:rowOff>
    </xdr:from>
    <xdr:ext cx="534377" cy="259045"/>
    <xdr:sp macro="" textlink="">
      <xdr:nvSpPr>
        <xdr:cNvPr id="430" name="テキスト ボックス 429"/>
        <xdr:cNvSpPr txBox="1"/>
      </xdr:nvSpPr>
      <xdr:spPr>
        <a:xfrm>
          <a:off x="7594111" y="135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112637</xdr:rowOff>
    </xdr:from>
    <xdr:to>
      <xdr:col>36</xdr:col>
      <xdr:colOff>165100</xdr:colOff>
      <xdr:row>79</xdr:row>
      <xdr:rowOff>42787</xdr:rowOff>
    </xdr:to>
    <xdr:sp macro="" textlink="">
      <xdr:nvSpPr>
        <xdr:cNvPr id="431" name="楕円 430"/>
        <xdr:cNvSpPr/>
      </xdr:nvSpPr>
      <xdr:spPr>
        <a:xfrm>
          <a:off x="6921500" y="13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33914</xdr:rowOff>
    </xdr:from>
    <xdr:ext cx="534377" cy="259045"/>
    <xdr:sp macro="" textlink="">
      <xdr:nvSpPr>
        <xdr:cNvPr id="432" name="テキスト ボックス 431"/>
        <xdr:cNvSpPr txBox="1"/>
      </xdr:nvSpPr>
      <xdr:spPr>
        <a:xfrm>
          <a:off x="6705111" y="1357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42225</xdr:rowOff>
    </xdr:from>
    <xdr:to>
      <xdr:col>55</xdr:col>
      <xdr:colOff>0</xdr:colOff>
      <xdr:row>97</xdr:row>
      <xdr:rowOff>122363</xdr:rowOff>
    </xdr:to>
    <xdr:cxnSp macro="">
      <xdr:nvCxnSpPr>
        <xdr:cNvPr id="459" name="直線コネクタ 458"/>
        <xdr:cNvCxnSpPr/>
      </xdr:nvCxnSpPr>
      <xdr:spPr>
        <a:xfrm flipV="1">
          <a:off x="9639300" y="16501425"/>
          <a:ext cx="838200" cy="2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122363</xdr:rowOff>
    </xdr:from>
    <xdr:to>
      <xdr:col>50</xdr:col>
      <xdr:colOff>114300</xdr:colOff>
      <xdr:row>97</xdr:row>
      <xdr:rowOff>126358</xdr:rowOff>
    </xdr:to>
    <xdr:cxnSp macro="">
      <xdr:nvCxnSpPr>
        <xdr:cNvPr id="462" name="直線コネクタ 461"/>
        <xdr:cNvCxnSpPr/>
      </xdr:nvCxnSpPr>
      <xdr:spPr>
        <a:xfrm flipV="1">
          <a:off x="8750300" y="16753013"/>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72468</xdr:rowOff>
    </xdr:from>
    <xdr:to>
      <xdr:col>45</xdr:col>
      <xdr:colOff>177800</xdr:colOff>
      <xdr:row>97</xdr:row>
      <xdr:rowOff>126358</xdr:rowOff>
    </xdr:to>
    <xdr:cxnSp macro="">
      <xdr:nvCxnSpPr>
        <xdr:cNvPr id="465" name="直線コネクタ 464"/>
        <xdr:cNvCxnSpPr/>
      </xdr:nvCxnSpPr>
      <xdr:spPr>
        <a:xfrm>
          <a:off x="7861300" y="16531668"/>
          <a:ext cx="889000" cy="22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72468</xdr:rowOff>
    </xdr:from>
    <xdr:to>
      <xdr:col>41</xdr:col>
      <xdr:colOff>50800</xdr:colOff>
      <xdr:row>96</xdr:row>
      <xdr:rowOff>152702</xdr:rowOff>
    </xdr:to>
    <xdr:cxnSp macro="">
      <xdr:nvCxnSpPr>
        <xdr:cNvPr id="468" name="直線コネクタ 467"/>
        <xdr:cNvCxnSpPr/>
      </xdr:nvCxnSpPr>
      <xdr:spPr>
        <a:xfrm flipV="1">
          <a:off x="6972300" y="16531668"/>
          <a:ext cx="889000" cy="8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162875</xdr:rowOff>
    </xdr:from>
    <xdr:to>
      <xdr:col>55</xdr:col>
      <xdr:colOff>50800</xdr:colOff>
      <xdr:row>96</xdr:row>
      <xdr:rowOff>93025</xdr:rowOff>
    </xdr:to>
    <xdr:sp macro="" textlink="">
      <xdr:nvSpPr>
        <xdr:cNvPr id="478" name="楕円 477"/>
        <xdr:cNvSpPr/>
      </xdr:nvSpPr>
      <xdr:spPr>
        <a:xfrm>
          <a:off x="10426700" y="164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14302</xdr:rowOff>
    </xdr:from>
    <xdr:ext cx="534377" cy="259045"/>
    <xdr:sp macro="" textlink="">
      <xdr:nvSpPr>
        <xdr:cNvPr id="479" name="普通建設事業費 （ うち更新整備　）該当値テキスト"/>
        <xdr:cNvSpPr txBox="1"/>
      </xdr:nvSpPr>
      <xdr:spPr>
        <a:xfrm>
          <a:off x="10528300" y="1630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71563</xdr:rowOff>
    </xdr:from>
    <xdr:to>
      <xdr:col>50</xdr:col>
      <xdr:colOff>165100</xdr:colOff>
      <xdr:row>98</xdr:row>
      <xdr:rowOff>1713</xdr:rowOff>
    </xdr:to>
    <xdr:sp macro="" textlink="">
      <xdr:nvSpPr>
        <xdr:cNvPr id="480" name="楕円 479"/>
        <xdr:cNvSpPr/>
      </xdr:nvSpPr>
      <xdr:spPr>
        <a:xfrm>
          <a:off x="9588500" y="167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164290</xdr:rowOff>
    </xdr:from>
    <xdr:ext cx="534377" cy="259045"/>
    <xdr:sp macro="" textlink="">
      <xdr:nvSpPr>
        <xdr:cNvPr id="481" name="テキスト ボックス 480"/>
        <xdr:cNvSpPr txBox="1"/>
      </xdr:nvSpPr>
      <xdr:spPr>
        <a:xfrm>
          <a:off x="9372111" y="167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75558</xdr:rowOff>
    </xdr:from>
    <xdr:to>
      <xdr:col>46</xdr:col>
      <xdr:colOff>38100</xdr:colOff>
      <xdr:row>98</xdr:row>
      <xdr:rowOff>5708</xdr:rowOff>
    </xdr:to>
    <xdr:sp macro="" textlink="">
      <xdr:nvSpPr>
        <xdr:cNvPr id="482" name="楕円 481"/>
        <xdr:cNvSpPr/>
      </xdr:nvSpPr>
      <xdr:spPr>
        <a:xfrm>
          <a:off x="8699500" y="167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168285</xdr:rowOff>
    </xdr:from>
    <xdr:ext cx="534377" cy="259045"/>
    <xdr:sp macro="" textlink="">
      <xdr:nvSpPr>
        <xdr:cNvPr id="483" name="テキスト ボックス 482"/>
        <xdr:cNvSpPr txBox="1"/>
      </xdr:nvSpPr>
      <xdr:spPr>
        <a:xfrm>
          <a:off x="8483111" y="167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21668</xdr:rowOff>
    </xdr:from>
    <xdr:to>
      <xdr:col>41</xdr:col>
      <xdr:colOff>101600</xdr:colOff>
      <xdr:row>96</xdr:row>
      <xdr:rowOff>123268</xdr:rowOff>
    </xdr:to>
    <xdr:sp macro="" textlink="">
      <xdr:nvSpPr>
        <xdr:cNvPr id="484" name="楕円 483"/>
        <xdr:cNvSpPr/>
      </xdr:nvSpPr>
      <xdr:spPr>
        <a:xfrm>
          <a:off x="7810500" y="164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139795</xdr:rowOff>
    </xdr:from>
    <xdr:ext cx="534377" cy="259045"/>
    <xdr:sp macro="" textlink="">
      <xdr:nvSpPr>
        <xdr:cNvPr id="485" name="テキスト ボックス 484"/>
        <xdr:cNvSpPr txBox="1"/>
      </xdr:nvSpPr>
      <xdr:spPr>
        <a:xfrm>
          <a:off x="7594111" y="162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101902</xdr:rowOff>
    </xdr:from>
    <xdr:to>
      <xdr:col>36</xdr:col>
      <xdr:colOff>165100</xdr:colOff>
      <xdr:row>97</xdr:row>
      <xdr:rowOff>32052</xdr:rowOff>
    </xdr:to>
    <xdr:sp macro="" textlink="">
      <xdr:nvSpPr>
        <xdr:cNvPr id="486" name="楕円 485"/>
        <xdr:cNvSpPr/>
      </xdr:nvSpPr>
      <xdr:spPr>
        <a:xfrm>
          <a:off x="6921500" y="165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48579</xdr:rowOff>
    </xdr:from>
    <xdr:ext cx="534377" cy="259045"/>
    <xdr:sp macro="" textlink="">
      <xdr:nvSpPr>
        <xdr:cNvPr id="487" name="テキスト ボックス 486"/>
        <xdr:cNvSpPr txBox="1"/>
      </xdr:nvSpPr>
      <xdr:spPr>
        <a:xfrm>
          <a:off x="6705111" y="1633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66686</xdr:rowOff>
    </xdr:from>
    <xdr:to>
      <xdr:col>85</xdr:col>
      <xdr:colOff>127000</xdr:colOff>
      <xdr:row>76</xdr:row>
      <xdr:rowOff>153888</xdr:rowOff>
    </xdr:to>
    <xdr:cxnSp macro="">
      <xdr:nvCxnSpPr>
        <xdr:cNvPr id="622" name="直線コネクタ 621"/>
        <xdr:cNvCxnSpPr/>
      </xdr:nvCxnSpPr>
      <xdr:spPr>
        <a:xfrm flipV="1">
          <a:off x="15481300" y="13096886"/>
          <a:ext cx="838200" cy="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49434</xdr:rowOff>
    </xdr:from>
    <xdr:to>
      <xdr:col>81</xdr:col>
      <xdr:colOff>50800</xdr:colOff>
      <xdr:row>76</xdr:row>
      <xdr:rowOff>153888</xdr:rowOff>
    </xdr:to>
    <xdr:cxnSp macro="">
      <xdr:nvCxnSpPr>
        <xdr:cNvPr id="625" name="直線コネクタ 624"/>
        <xdr:cNvCxnSpPr/>
      </xdr:nvCxnSpPr>
      <xdr:spPr>
        <a:xfrm>
          <a:off x="14592300" y="13079634"/>
          <a:ext cx="8890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49434</xdr:rowOff>
    </xdr:from>
    <xdr:to>
      <xdr:col>76</xdr:col>
      <xdr:colOff>114300</xdr:colOff>
      <xdr:row>76</xdr:row>
      <xdr:rowOff>127653</xdr:rowOff>
    </xdr:to>
    <xdr:cxnSp macro="">
      <xdr:nvCxnSpPr>
        <xdr:cNvPr id="628" name="直線コネクタ 627"/>
        <xdr:cNvCxnSpPr/>
      </xdr:nvCxnSpPr>
      <xdr:spPr>
        <a:xfrm flipV="1">
          <a:off x="13703300" y="13079634"/>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111666</xdr:rowOff>
    </xdr:from>
    <xdr:to>
      <xdr:col>71</xdr:col>
      <xdr:colOff>177800</xdr:colOff>
      <xdr:row>76</xdr:row>
      <xdr:rowOff>127653</xdr:rowOff>
    </xdr:to>
    <xdr:cxnSp macro="">
      <xdr:nvCxnSpPr>
        <xdr:cNvPr id="631" name="直線コネクタ 630"/>
        <xdr:cNvCxnSpPr/>
      </xdr:nvCxnSpPr>
      <xdr:spPr>
        <a:xfrm>
          <a:off x="12814300" y="13141866"/>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15886</xdr:rowOff>
    </xdr:from>
    <xdr:to>
      <xdr:col>85</xdr:col>
      <xdr:colOff>177800</xdr:colOff>
      <xdr:row>76</xdr:row>
      <xdr:rowOff>117486</xdr:rowOff>
    </xdr:to>
    <xdr:sp macro="" textlink="">
      <xdr:nvSpPr>
        <xdr:cNvPr id="641" name="楕円 640"/>
        <xdr:cNvSpPr/>
      </xdr:nvSpPr>
      <xdr:spPr>
        <a:xfrm>
          <a:off x="16268700" y="130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38762</xdr:rowOff>
    </xdr:from>
    <xdr:ext cx="534377" cy="259045"/>
    <xdr:sp macro="" textlink="">
      <xdr:nvSpPr>
        <xdr:cNvPr id="642" name="公債費該当値テキスト"/>
        <xdr:cNvSpPr txBox="1"/>
      </xdr:nvSpPr>
      <xdr:spPr>
        <a:xfrm>
          <a:off x="16370300" y="1289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103088</xdr:rowOff>
    </xdr:from>
    <xdr:to>
      <xdr:col>81</xdr:col>
      <xdr:colOff>101600</xdr:colOff>
      <xdr:row>77</xdr:row>
      <xdr:rowOff>33238</xdr:rowOff>
    </xdr:to>
    <xdr:sp macro="" textlink="">
      <xdr:nvSpPr>
        <xdr:cNvPr id="643" name="楕円 642"/>
        <xdr:cNvSpPr/>
      </xdr:nvSpPr>
      <xdr:spPr>
        <a:xfrm>
          <a:off x="15430500" y="131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24365</xdr:rowOff>
    </xdr:from>
    <xdr:ext cx="534377" cy="259045"/>
    <xdr:sp macro="" textlink="">
      <xdr:nvSpPr>
        <xdr:cNvPr id="644" name="テキスト ボックス 643"/>
        <xdr:cNvSpPr txBox="1"/>
      </xdr:nvSpPr>
      <xdr:spPr>
        <a:xfrm>
          <a:off x="15214111" y="1322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170084</xdr:rowOff>
    </xdr:from>
    <xdr:to>
      <xdr:col>76</xdr:col>
      <xdr:colOff>165100</xdr:colOff>
      <xdr:row>76</xdr:row>
      <xdr:rowOff>100234</xdr:rowOff>
    </xdr:to>
    <xdr:sp macro="" textlink="">
      <xdr:nvSpPr>
        <xdr:cNvPr id="645" name="楕円 644"/>
        <xdr:cNvSpPr/>
      </xdr:nvSpPr>
      <xdr:spPr>
        <a:xfrm>
          <a:off x="14541500" y="130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116760</xdr:rowOff>
    </xdr:from>
    <xdr:ext cx="534377" cy="259045"/>
    <xdr:sp macro="" textlink="">
      <xdr:nvSpPr>
        <xdr:cNvPr id="646" name="テキスト ボックス 645"/>
        <xdr:cNvSpPr txBox="1"/>
      </xdr:nvSpPr>
      <xdr:spPr>
        <a:xfrm>
          <a:off x="14325111" y="1280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76853</xdr:rowOff>
    </xdr:from>
    <xdr:to>
      <xdr:col>72</xdr:col>
      <xdr:colOff>38100</xdr:colOff>
      <xdr:row>77</xdr:row>
      <xdr:rowOff>7003</xdr:rowOff>
    </xdr:to>
    <xdr:sp macro="" textlink="">
      <xdr:nvSpPr>
        <xdr:cNvPr id="647" name="楕円 646"/>
        <xdr:cNvSpPr/>
      </xdr:nvSpPr>
      <xdr:spPr>
        <a:xfrm>
          <a:off x="13652500" y="131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169580</xdr:rowOff>
    </xdr:from>
    <xdr:ext cx="534377" cy="259045"/>
    <xdr:sp macro="" textlink="">
      <xdr:nvSpPr>
        <xdr:cNvPr id="648" name="テキスト ボックス 647"/>
        <xdr:cNvSpPr txBox="1"/>
      </xdr:nvSpPr>
      <xdr:spPr>
        <a:xfrm>
          <a:off x="13436111" y="131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60866</xdr:rowOff>
    </xdr:from>
    <xdr:to>
      <xdr:col>67</xdr:col>
      <xdr:colOff>101600</xdr:colOff>
      <xdr:row>76</xdr:row>
      <xdr:rowOff>162466</xdr:rowOff>
    </xdr:to>
    <xdr:sp macro="" textlink="">
      <xdr:nvSpPr>
        <xdr:cNvPr id="649" name="楕円 648"/>
        <xdr:cNvSpPr/>
      </xdr:nvSpPr>
      <xdr:spPr>
        <a:xfrm>
          <a:off x="12763500" y="130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7543</xdr:rowOff>
    </xdr:from>
    <xdr:ext cx="534377" cy="259045"/>
    <xdr:sp macro="" textlink="">
      <xdr:nvSpPr>
        <xdr:cNvPr id="650" name="テキスト ボックス 649"/>
        <xdr:cNvSpPr txBox="1"/>
      </xdr:nvSpPr>
      <xdr:spPr>
        <a:xfrm>
          <a:off x="12547111" y="128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134823</xdr:rowOff>
    </xdr:from>
    <xdr:to>
      <xdr:col>85</xdr:col>
      <xdr:colOff>127000</xdr:colOff>
      <xdr:row>97</xdr:row>
      <xdr:rowOff>88672</xdr:rowOff>
    </xdr:to>
    <xdr:cxnSp macro="">
      <xdr:nvCxnSpPr>
        <xdr:cNvPr id="679" name="直線コネクタ 678"/>
        <xdr:cNvCxnSpPr/>
      </xdr:nvCxnSpPr>
      <xdr:spPr>
        <a:xfrm flipV="1">
          <a:off x="15481300" y="16594023"/>
          <a:ext cx="838200" cy="1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146419</xdr:rowOff>
    </xdr:from>
    <xdr:to>
      <xdr:col>81</xdr:col>
      <xdr:colOff>50800</xdr:colOff>
      <xdr:row>97</xdr:row>
      <xdr:rowOff>88672</xdr:rowOff>
    </xdr:to>
    <xdr:cxnSp macro="">
      <xdr:nvCxnSpPr>
        <xdr:cNvPr id="682" name="直線コネクタ 681"/>
        <xdr:cNvCxnSpPr/>
      </xdr:nvCxnSpPr>
      <xdr:spPr>
        <a:xfrm>
          <a:off x="14592300" y="16605619"/>
          <a:ext cx="889000" cy="1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146419</xdr:rowOff>
    </xdr:from>
    <xdr:to>
      <xdr:col>76</xdr:col>
      <xdr:colOff>114300</xdr:colOff>
      <xdr:row>98</xdr:row>
      <xdr:rowOff>33986</xdr:rowOff>
    </xdr:to>
    <xdr:cxnSp macro="">
      <xdr:nvCxnSpPr>
        <xdr:cNvPr id="685" name="直線コネクタ 684"/>
        <xdr:cNvCxnSpPr/>
      </xdr:nvCxnSpPr>
      <xdr:spPr>
        <a:xfrm flipV="1">
          <a:off x="13703300" y="16605619"/>
          <a:ext cx="889000" cy="2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65202</xdr:rowOff>
    </xdr:from>
    <xdr:to>
      <xdr:col>71</xdr:col>
      <xdr:colOff>177800</xdr:colOff>
      <xdr:row>98</xdr:row>
      <xdr:rowOff>33986</xdr:rowOff>
    </xdr:to>
    <xdr:cxnSp macro="">
      <xdr:nvCxnSpPr>
        <xdr:cNvPr id="688" name="直線コネクタ 687"/>
        <xdr:cNvCxnSpPr/>
      </xdr:nvCxnSpPr>
      <xdr:spPr>
        <a:xfrm>
          <a:off x="12814300" y="16695852"/>
          <a:ext cx="889000" cy="1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84023</xdr:rowOff>
    </xdr:from>
    <xdr:to>
      <xdr:col>85</xdr:col>
      <xdr:colOff>177800</xdr:colOff>
      <xdr:row>97</xdr:row>
      <xdr:rowOff>14173</xdr:rowOff>
    </xdr:to>
    <xdr:sp macro="" textlink="">
      <xdr:nvSpPr>
        <xdr:cNvPr id="698" name="楕円 697"/>
        <xdr:cNvSpPr/>
      </xdr:nvSpPr>
      <xdr:spPr>
        <a:xfrm>
          <a:off x="16268700" y="165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106900</xdr:rowOff>
    </xdr:from>
    <xdr:ext cx="534377" cy="259045"/>
    <xdr:sp macro="" textlink="">
      <xdr:nvSpPr>
        <xdr:cNvPr id="699" name="積立金該当値テキスト"/>
        <xdr:cNvSpPr txBox="1"/>
      </xdr:nvSpPr>
      <xdr:spPr>
        <a:xfrm>
          <a:off x="16370300" y="163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37872</xdr:rowOff>
    </xdr:from>
    <xdr:to>
      <xdr:col>81</xdr:col>
      <xdr:colOff>101600</xdr:colOff>
      <xdr:row>97</xdr:row>
      <xdr:rowOff>139472</xdr:rowOff>
    </xdr:to>
    <xdr:sp macro="" textlink="">
      <xdr:nvSpPr>
        <xdr:cNvPr id="700" name="楕円 699"/>
        <xdr:cNvSpPr/>
      </xdr:nvSpPr>
      <xdr:spPr>
        <a:xfrm>
          <a:off x="15430500" y="166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130599</xdr:rowOff>
    </xdr:from>
    <xdr:ext cx="534377" cy="259045"/>
    <xdr:sp macro="" textlink="">
      <xdr:nvSpPr>
        <xdr:cNvPr id="701" name="テキスト ボックス 700"/>
        <xdr:cNvSpPr txBox="1"/>
      </xdr:nvSpPr>
      <xdr:spPr>
        <a:xfrm>
          <a:off x="15214111" y="167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95619</xdr:rowOff>
    </xdr:from>
    <xdr:to>
      <xdr:col>76</xdr:col>
      <xdr:colOff>165100</xdr:colOff>
      <xdr:row>97</xdr:row>
      <xdr:rowOff>25769</xdr:rowOff>
    </xdr:to>
    <xdr:sp macro="" textlink="">
      <xdr:nvSpPr>
        <xdr:cNvPr id="702" name="楕円 701"/>
        <xdr:cNvSpPr/>
      </xdr:nvSpPr>
      <xdr:spPr>
        <a:xfrm>
          <a:off x="14541500" y="165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42296</xdr:rowOff>
    </xdr:from>
    <xdr:ext cx="534377" cy="259045"/>
    <xdr:sp macro="" textlink="">
      <xdr:nvSpPr>
        <xdr:cNvPr id="703" name="テキスト ボックス 702"/>
        <xdr:cNvSpPr txBox="1"/>
      </xdr:nvSpPr>
      <xdr:spPr>
        <a:xfrm>
          <a:off x="14325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154636</xdr:rowOff>
    </xdr:from>
    <xdr:to>
      <xdr:col>72</xdr:col>
      <xdr:colOff>38100</xdr:colOff>
      <xdr:row>98</xdr:row>
      <xdr:rowOff>84786</xdr:rowOff>
    </xdr:to>
    <xdr:sp macro="" textlink="">
      <xdr:nvSpPr>
        <xdr:cNvPr id="704" name="楕円 703"/>
        <xdr:cNvSpPr/>
      </xdr:nvSpPr>
      <xdr:spPr>
        <a:xfrm>
          <a:off x="13652500" y="167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75913</xdr:rowOff>
    </xdr:from>
    <xdr:ext cx="534377" cy="259045"/>
    <xdr:sp macro="" textlink="">
      <xdr:nvSpPr>
        <xdr:cNvPr id="705" name="テキスト ボックス 704"/>
        <xdr:cNvSpPr txBox="1"/>
      </xdr:nvSpPr>
      <xdr:spPr>
        <a:xfrm>
          <a:off x="13436111" y="1687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14402</xdr:rowOff>
    </xdr:from>
    <xdr:to>
      <xdr:col>67</xdr:col>
      <xdr:colOff>101600</xdr:colOff>
      <xdr:row>97</xdr:row>
      <xdr:rowOff>116002</xdr:rowOff>
    </xdr:to>
    <xdr:sp macro="" textlink="">
      <xdr:nvSpPr>
        <xdr:cNvPr id="706" name="楕円 705"/>
        <xdr:cNvSpPr/>
      </xdr:nvSpPr>
      <xdr:spPr>
        <a:xfrm>
          <a:off x="12763500" y="166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107129</xdr:rowOff>
    </xdr:from>
    <xdr:ext cx="534377" cy="259045"/>
    <xdr:sp macro="" textlink="">
      <xdr:nvSpPr>
        <xdr:cNvPr id="707" name="テキスト ボックス 706"/>
        <xdr:cNvSpPr txBox="1"/>
      </xdr:nvSpPr>
      <xdr:spPr>
        <a:xfrm>
          <a:off x="12547111" y="167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152798</xdr:rowOff>
    </xdr:from>
    <xdr:to>
      <xdr:col>116</xdr:col>
      <xdr:colOff>63500</xdr:colOff>
      <xdr:row>57</xdr:row>
      <xdr:rowOff>66136</xdr:rowOff>
    </xdr:to>
    <xdr:cxnSp macro="">
      <xdr:nvCxnSpPr>
        <xdr:cNvPr id="789" name="直線コネクタ 788"/>
        <xdr:cNvCxnSpPr/>
      </xdr:nvCxnSpPr>
      <xdr:spPr>
        <a:xfrm flipV="1">
          <a:off x="21323300" y="9753998"/>
          <a:ext cx="8382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23731</xdr:rowOff>
    </xdr:from>
    <xdr:to>
      <xdr:col>111</xdr:col>
      <xdr:colOff>177800</xdr:colOff>
      <xdr:row>57</xdr:row>
      <xdr:rowOff>66136</xdr:rowOff>
    </xdr:to>
    <xdr:cxnSp macro="">
      <xdr:nvCxnSpPr>
        <xdr:cNvPr id="792" name="直線コネクタ 791"/>
        <xdr:cNvCxnSpPr/>
      </xdr:nvCxnSpPr>
      <xdr:spPr>
        <a:xfrm>
          <a:off x="20434300" y="9796381"/>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167704</xdr:rowOff>
    </xdr:from>
    <xdr:to>
      <xdr:col>107</xdr:col>
      <xdr:colOff>50800</xdr:colOff>
      <xdr:row>57</xdr:row>
      <xdr:rowOff>23731</xdr:rowOff>
    </xdr:to>
    <xdr:cxnSp macro="">
      <xdr:nvCxnSpPr>
        <xdr:cNvPr id="795" name="直線コネクタ 794"/>
        <xdr:cNvCxnSpPr/>
      </xdr:nvCxnSpPr>
      <xdr:spPr>
        <a:xfrm>
          <a:off x="19545300" y="9768904"/>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167704</xdr:rowOff>
    </xdr:from>
    <xdr:to>
      <xdr:col>102</xdr:col>
      <xdr:colOff>114300</xdr:colOff>
      <xdr:row>57</xdr:row>
      <xdr:rowOff>27686</xdr:rowOff>
    </xdr:to>
    <xdr:cxnSp macro="">
      <xdr:nvCxnSpPr>
        <xdr:cNvPr id="798" name="直線コネクタ 797"/>
        <xdr:cNvCxnSpPr/>
      </xdr:nvCxnSpPr>
      <xdr:spPr>
        <a:xfrm flipV="1">
          <a:off x="18656300" y="976890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0" name="テキスト ボックス 799"/>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101998</xdr:rowOff>
    </xdr:from>
    <xdr:to>
      <xdr:col>116</xdr:col>
      <xdr:colOff>114300</xdr:colOff>
      <xdr:row>57</xdr:row>
      <xdr:rowOff>32148</xdr:rowOff>
    </xdr:to>
    <xdr:sp macro="" textlink="">
      <xdr:nvSpPr>
        <xdr:cNvPr id="808" name="楕円 807"/>
        <xdr:cNvSpPr/>
      </xdr:nvSpPr>
      <xdr:spPr>
        <a:xfrm>
          <a:off x="22110700" y="97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124875</xdr:rowOff>
    </xdr:from>
    <xdr:ext cx="534377" cy="259045"/>
    <xdr:sp macro="" textlink="">
      <xdr:nvSpPr>
        <xdr:cNvPr id="809" name="貸付金該当値テキスト"/>
        <xdr:cNvSpPr txBox="1"/>
      </xdr:nvSpPr>
      <xdr:spPr>
        <a:xfrm>
          <a:off x="22212300" y="95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15336</xdr:rowOff>
    </xdr:from>
    <xdr:to>
      <xdr:col>112</xdr:col>
      <xdr:colOff>38100</xdr:colOff>
      <xdr:row>57</xdr:row>
      <xdr:rowOff>116936</xdr:rowOff>
    </xdr:to>
    <xdr:sp macro="" textlink="">
      <xdr:nvSpPr>
        <xdr:cNvPr id="810" name="楕円 809"/>
        <xdr:cNvSpPr/>
      </xdr:nvSpPr>
      <xdr:spPr>
        <a:xfrm>
          <a:off x="21272500" y="97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133463</xdr:rowOff>
    </xdr:from>
    <xdr:ext cx="534377" cy="259045"/>
    <xdr:sp macro="" textlink="">
      <xdr:nvSpPr>
        <xdr:cNvPr id="811" name="テキスト ボックス 810"/>
        <xdr:cNvSpPr txBox="1"/>
      </xdr:nvSpPr>
      <xdr:spPr>
        <a:xfrm>
          <a:off x="21056111" y="95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144381</xdr:rowOff>
    </xdr:from>
    <xdr:to>
      <xdr:col>107</xdr:col>
      <xdr:colOff>101600</xdr:colOff>
      <xdr:row>57</xdr:row>
      <xdr:rowOff>74531</xdr:rowOff>
    </xdr:to>
    <xdr:sp macro="" textlink="">
      <xdr:nvSpPr>
        <xdr:cNvPr id="812" name="楕円 811"/>
        <xdr:cNvSpPr/>
      </xdr:nvSpPr>
      <xdr:spPr>
        <a:xfrm>
          <a:off x="20383500" y="97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91058</xdr:rowOff>
    </xdr:from>
    <xdr:ext cx="534377" cy="259045"/>
    <xdr:sp macro="" textlink="">
      <xdr:nvSpPr>
        <xdr:cNvPr id="813" name="テキスト ボックス 812"/>
        <xdr:cNvSpPr txBox="1"/>
      </xdr:nvSpPr>
      <xdr:spPr>
        <a:xfrm>
          <a:off x="20167111" y="95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116904</xdr:rowOff>
    </xdr:from>
    <xdr:to>
      <xdr:col>102</xdr:col>
      <xdr:colOff>165100</xdr:colOff>
      <xdr:row>57</xdr:row>
      <xdr:rowOff>47054</xdr:rowOff>
    </xdr:to>
    <xdr:sp macro="" textlink="">
      <xdr:nvSpPr>
        <xdr:cNvPr id="814" name="楕円 813"/>
        <xdr:cNvSpPr/>
      </xdr:nvSpPr>
      <xdr:spPr>
        <a:xfrm>
          <a:off x="19494500" y="9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63581</xdr:rowOff>
    </xdr:from>
    <xdr:ext cx="534377" cy="259045"/>
    <xdr:sp macro="" textlink="">
      <xdr:nvSpPr>
        <xdr:cNvPr id="815" name="テキスト ボックス 814"/>
        <xdr:cNvSpPr txBox="1"/>
      </xdr:nvSpPr>
      <xdr:spPr>
        <a:xfrm>
          <a:off x="19278111" y="94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148336</xdr:rowOff>
    </xdr:from>
    <xdr:to>
      <xdr:col>98</xdr:col>
      <xdr:colOff>38100</xdr:colOff>
      <xdr:row>57</xdr:row>
      <xdr:rowOff>78486</xdr:rowOff>
    </xdr:to>
    <xdr:sp macro="" textlink="">
      <xdr:nvSpPr>
        <xdr:cNvPr id="816" name="楕円 815"/>
        <xdr:cNvSpPr/>
      </xdr:nvSpPr>
      <xdr:spPr>
        <a:xfrm>
          <a:off x="186055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95013</xdr:rowOff>
    </xdr:from>
    <xdr:ext cx="534377" cy="259045"/>
    <xdr:sp macro="" textlink="">
      <xdr:nvSpPr>
        <xdr:cNvPr id="817" name="テキスト ボックス 816"/>
        <xdr:cNvSpPr txBox="1"/>
      </xdr:nvSpPr>
      <xdr:spPr>
        <a:xfrm>
          <a:off x="18389111" y="95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45059</xdr:rowOff>
    </xdr:from>
    <xdr:to>
      <xdr:col>116</xdr:col>
      <xdr:colOff>63500</xdr:colOff>
      <xdr:row>76</xdr:row>
      <xdr:rowOff>83029</xdr:rowOff>
    </xdr:to>
    <xdr:cxnSp macro="">
      <xdr:nvCxnSpPr>
        <xdr:cNvPr id="849" name="直線コネクタ 848"/>
        <xdr:cNvCxnSpPr/>
      </xdr:nvCxnSpPr>
      <xdr:spPr>
        <a:xfrm flipV="1">
          <a:off x="21323300" y="13075259"/>
          <a:ext cx="8382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83029</xdr:rowOff>
    </xdr:from>
    <xdr:to>
      <xdr:col>111</xdr:col>
      <xdr:colOff>177800</xdr:colOff>
      <xdr:row>76</xdr:row>
      <xdr:rowOff>84781</xdr:rowOff>
    </xdr:to>
    <xdr:cxnSp macro="">
      <xdr:nvCxnSpPr>
        <xdr:cNvPr id="852" name="直線コネクタ 851"/>
        <xdr:cNvCxnSpPr/>
      </xdr:nvCxnSpPr>
      <xdr:spPr>
        <a:xfrm flipV="1">
          <a:off x="20434300" y="1311322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84781</xdr:rowOff>
    </xdr:from>
    <xdr:to>
      <xdr:col>107</xdr:col>
      <xdr:colOff>50800</xdr:colOff>
      <xdr:row>76</xdr:row>
      <xdr:rowOff>88221</xdr:rowOff>
    </xdr:to>
    <xdr:cxnSp macro="">
      <xdr:nvCxnSpPr>
        <xdr:cNvPr id="855" name="直線コネクタ 854"/>
        <xdr:cNvCxnSpPr/>
      </xdr:nvCxnSpPr>
      <xdr:spPr>
        <a:xfrm flipV="1">
          <a:off x="19545300" y="13114981"/>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88221</xdr:rowOff>
    </xdr:from>
    <xdr:to>
      <xdr:col>102</xdr:col>
      <xdr:colOff>114300</xdr:colOff>
      <xdr:row>76</xdr:row>
      <xdr:rowOff>107566</xdr:rowOff>
    </xdr:to>
    <xdr:cxnSp macro="">
      <xdr:nvCxnSpPr>
        <xdr:cNvPr id="858" name="直線コネクタ 857"/>
        <xdr:cNvCxnSpPr/>
      </xdr:nvCxnSpPr>
      <xdr:spPr>
        <a:xfrm flipV="1">
          <a:off x="18656300" y="13118421"/>
          <a:ext cx="889000" cy="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165709</xdr:rowOff>
    </xdr:from>
    <xdr:to>
      <xdr:col>116</xdr:col>
      <xdr:colOff>114300</xdr:colOff>
      <xdr:row>76</xdr:row>
      <xdr:rowOff>95859</xdr:rowOff>
    </xdr:to>
    <xdr:sp macro="" textlink="">
      <xdr:nvSpPr>
        <xdr:cNvPr id="868" name="楕円 867"/>
        <xdr:cNvSpPr/>
      </xdr:nvSpPr>
      <xdr:spPr>
        <a:xfrm>
          <a:off x="22110700" y="130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17136</xdr:rowOff>
    </xdr:from>
    <xdr:ext cx="534377" cy="259045"/>
    <xdr:sp macro="" textlink="">
      <xdr:nvSpPr>
        <xdr:cNvPr id="869" name="繰出金該当値テキスト"/>
        <xdr:cNvSpPr txBox="1"/>
      </xdr:nvSpPr>
      <xdr:spPr>
        <a:xfrm>
          <a:off x="22212300" y="128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32229</xdr:rowOff>
    </xdr:from>
    <xdr:to>
      <xdr:col>112</xdr:col>
      <xdr:colOff>38100</xdr:colOff>
      <xdr:row>76</xdr:row>
      <xdr:rowOff>133829</xdr:rowOff>
    </xdr:to>
    <xdr:sp macro="" textlink="">
      <xdr:nvSpPr>
        <xdr:cNvPr id="870" name="楕円 869"/>
        <xdr:cNvSpPr/>
      </xdr:nvSpPr>
      <xdr:spPr>
        <a:xfrm>
          <a:off x="21272500" y="130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150356</xdr:rowOff>
    </xdr:from>
    <xdr:ext cx="534377" cy="259045"/>
    <xdr:sp macro="" textlink="">
      <xdr:nvSpPr>
        <xdr:cNvPr id="871" name="テキスト ボックス 870"/>
        <xdr:cNvSpPr txBox="1"/>
      </xdr:nvSpPr>
      <xdr:spPr>
        <a:xfrm>
          <a:off x="21056111" y="1283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33981</xdr:rowOff>
    </xdr:from>
    <xdr:to>
      <xdr:col>107</xdr:col>
      <xdr:colOff>101600</xdr:colOff>
      <xdr:row>76</xdr:row>
      <xdr:rowOff>135581</xdr:rowOff>
    </xdr:to>
    <xdr:sp macro="" textlink="">
      <xdr:nvSpPr>
        <xdr:cNvPr id="872" name="楕円 871"/>
        <xdr:cNvSpPr/>
      </xdr:nvSpPr>
      <xdr:spPr>
        <a:xfrm>
          <a:off x="20383500" y="130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152109</xdr:rowOff>
    </xdr:from>
    <xdr:ext cx="534377" cy="259045"/>
    <xdr:sp macro="" textlink="">
      <xdr:nvSpPr>
        <xdr:cNvPr id="873" name="テキスト ボックス 872"/>
        <xdr:cNvSpPr txBox="1"/>
      </xdr:nvSpPr>
      <xdr:spPr>
        <a:xfrm>
          <a:off x="20167111" y="128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37421</xdr:rowOff>
    </xdr:from>
    <xdr:to>
      <xdr:col>102</xdr:col>
      <xdr:colOff>165100</xdr:colOff>
      <xdr:row>76</xdr:row>
      <xdr:rowOff>139021</xdr:rowOff>
    </xdr:to>
    <xdr:sp macro="" textlink="">
      <xdr:nvSpPr>
        <xdr:cNvPr id="874" name="楕円 873"/>
        <xdr:cNvSpPr/>
      </xdr:nvSpPr>
      <xdr:spPr>
        <a:xfrm>
          <a:off x="19494500" y="130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155549</xdr:rowOff>
    </xdr:from>
    <xdr:ext cx="534377" cy="259045"/>
    <xdr:sp macro="" textlink="">
      <xdr:nvSpPr>
        <xdr:cNvPr id="875" name="テキスト ボックス 874"/>
        <xdr:cNvSpPr txBox="1"/>
      </xdr:nvSpPr>
      <xdr:spPr>
        <a:xfrm>
          <a:off x="19278111" y="12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56766</xdr:rowOff>
    </xdr:from>
    <xdr:to>
      <xdr:col>98</xdr:col>
      <xdr:colOff>38100</xdr:colOff>
      <xdr:row>76</xdr:row>
      <xdr:rowOff>158366</xdr:rowOff>
    </xdr:to>
    <xdr:sp macro="" textlink="">
      <xdr:nvSpPr>
        <xdr:cNvPr id="876" name="楕円 875"/>
        <xdr:cNvSpPr/>
      </xdr:nvSpPr>
      <xdr:spPr>
        <a:xfrm>
          <a:off x="18605500" y="130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3443</xdr:rowOff>
    </xdr:from>
    <xdr:ext cx="534377" cy="259045"/>
    <xdr:sp macro="" textlink="">
      <xdr:nvSpPr>
        <xdr:cNvPr id="877" name="テキスト ボックス 876"/>
        <xdr:cNvSpPr txBox="1"/>
      </xdr:nvSpPr>
      <xdr:spPr>
        <a:xfrm>
          <a:off x="18389111" y="1286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１４２</a:t>
          </a:r>
          <a:r>
            <a:rPr kumimoji="1" lang="ja-JP" altLang="ja-JP" sz="1100">
              <a:solidFill>
                <a:schemeClr val="dk1"/>
              </a:solidFill>
              <a:effectLst/>
              <a:latin typeface="+mn-lt"/>
              <a:ea typeface="+mn-ea"/>
              <a:cs typeface="+mn-cs"/>
            </a:rPr>
            <a:t>，７５</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円となっており、類似団体と比較して一人当たりのコストが</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状況となっているが、そのうち更新整備に係る費用についても、類似団体に比べ</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８２６</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状況となっている。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新庁舎建設事業により大幅に増加している。</a:t>
          </a:r>
          <a:r>
            <a:rPr kumimoji="1" lang="ja-JP" altLang="ja-JP" sz="1100">
              <a:solidFill>
                <a:schemeClr val="dk1"/>
              </a:solidFill>
              <a:effectLst/>
              <a:latin typeface="+mn-lt"/>
              <a:ea typeface="+mn-ea"/>
              <a:cs typeface="+mn-cs"/>
            </a:rPr>
            <a:t>今後、公共施設等の老朽化対策に要する経費が増加していくことが想定されるが、公共施設等総合管理計画の基本方針</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、事業の取捨選択を行うことにより事業費の減少をめざすこととしている。</a:t>
          </a:r>
          <a:endParaRPr lang="ja-JP" altLang="ja-JP" sz="1400">
            <a:effectLst/>
          </a:endParaRPr>
        </a:p>
        <a:p>
          <a:r>
            <a:rPr kumimoji="1" lang="ja-JP" altLang="ja-JP" sz="1100">
              <a:solidFill>
                <a:schemeClr val="dk1"/>
              </a:solidFill>
              <a:effectLst/>
              <a:latin typeface="+mn-lt"/>
              <a:ea typeface="+mn-ea"/>
              <a:cs typeface="+mn-cs"/>
            </a:rPr>
            <a:t>　貸付金は住民一人当たり１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４２７</a:t>
          </a:r>
          <a:r>
            <a:rPr kumimoji="1" lang="ja-JP" altLang="ja-JP" sz="1100">
              <a:solidFill>
                <a:schemeClr val="dk1"/>
              </a:solidFill>
              <a:effectLst/>
              <a:latin typeface="+mn-lt"/>
              <a:ea typeface="+mn-ea"/>
              <a:cs typeface="+mn-cs"/>
            </a:rPr>
            <a:t>円となっており、類似団体と比較して一人当たりのコストが高い状況となっている。これは、企業立地及び雇用の拡大を目的に取り組んできた、産業立地促進資金貸付事業によるところが大きく、貸付金総額</a:t>
          </a:r>
          <a:r>
            <a:rPr kumimoji="1" lang="ja-JP" altLang="en-US" sz="1100">
              <a:solidFill>
                <a:schemeClr val="dk1"/>
              </a:solidFill>
              <a:effectLst/>
              <a:latin typeface="+mn-lt"/>
              <a:ea typeface="+mn-ea"/>
              <a:cs typeface="+mn-cs"/>
            </a:rPr>
            <a:t>の９割以上</a:t>
          </a:r>
          <a:r>
            <a:rPr kumimoji="1" lang="ja-JP" altLang="ja-JP" sz="1100">
              <a:solidFill>
                <a:schemeClr val="dk1"/>
              </a:solidFill>
              <a:effectLst/>
              <a:latin typeface="+mn-lt"/>
              <a:ea typeface="+mn-ea"/>
              <a:cs typeface="+mn-cs"/>
            </a:rPr>
            <a:t>を占めている。</a:t>
          </a:r>
          <a:endParaRPr lang="ja-JP" altLang="ja-JP" sz="1400">
            <a:effectLst/>
          </a:endParaRPr>
        </a:p>
        <a:p>
          <a:r>
            <a:rPr kumimoji="1" lang="ja-JP" altLang="ja-JP" sz="1100">
              <a:solidFill>
                <a:schemeClr val="dk1"/>
              </a:solidFill>
              <a:effectLst/>
              <a:latin typeface="+mn-lt"/>
              <a:ea typeface="+mn-ea"/>
              <a:cs typeface="+mn-cs"/>
            </a:rPr>
            <a:t>　繰出金は住民一人当たり</a:t>
          </a:r>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１９４</a:t>
          </a:r>
          <a:r>
            <a:rPr kumimoji="1" lang="ja-JP" altLang="ja-JP" sz="1100">
              <a:solidFill>
                <a:schemeClr val="dk1"/>
              </a:solidFill>
              <a:effectLst/>
              <a:latin typeface="+mn-lt"/>
              <a:ea typeface="+mn-ea"/>
              <a:cs typeface="+mn-cs"/>
            </a:rPr>
            <a:t>円となっており、類似団体と比較して一人当たりのコストが高い状況となっている。これは、特別会計（国民健康保険、介護保険、後期高齢者医療保険、簡易水道事業、公共下水道、地域集落排水事業）他への繰出金であり、中でも公共下水道事業については、起債償還額のピークを迎える令</a:t>
          </a:r>
          <a:r>
            <a:rPr kumimoji="1" lang="ja-JP" altLang="en-US" sz="1100">
              <a:solidFill>
                <a:schemeClr val="dk1"/>
              </a:solidFill>
              <a:effectLst/>
              <a:latin typeface="+mn-lt"/>
              <a:ea typeface="+mn-ea"/>
              <a:cs typeface="+mn-cs"/>
            </a:rPr>
            <a:t>和３</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４億</a:t>
          </a:r>
          <a:r>
            <a:rPr kumimoji="1" lang="ja-JP" altLang="en-US" sz="1100">
              <a:solidFill>
                <a:schemeClr val="dk1"/>
              </a:solidFill>
              <a:effectLst/>
              <a:latin typeface="+mn-lt"/>
              <a:ea typeface="+mn-ea"/>
              <a:cs typeface="+mn-cs"/>
            </a:rPr>
            <a:t>円を超える繰出金を</a:t>
          </a:r>
          <a:r>
            <a:rPr kumimoji="1" lang="ja-JP" altLang="ja-JP" sz="1100">
              <a:solidFill>
                <a:schemeClr val="dk1"/>
              </a:solidFill>
              <a:effectLst/>
              <a:latin typeface="+mn-lt"/>
              <a:ea typeface="+mn-ea"/>
              <a:cs typeface="+mn-cs"/>
            </a:rPr>
            <a:t>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152146</xdr:rowOff>
    </xdr:from>
    <xdr:to>
      <xdr:col>24</xdr:col>
      <xdr:colOff>63500</xdr:colOff>
      <xdr:row>36</xdr:row>
      <xdr:rowOff>170561</xdr:rowOff>
    </xdr:to>
    <xdr:cxnSp macro="">
      <xdr:nvCxnSpPr>
        <xdr:cNvPr id="61" name="直線コネクタ 60"/>
        <xdr:cNvCxnSpPr/>
      </xdr:nvCxnSpPr>
      <xdr:spPr>
        <a:xfrm flipV="1">
          <a:off x="3797300" y="6324346"/>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170561</xdr:rowOff>
    </xdr:from>
    <xdr:to>
      <xdr:col>19</xdr:col>
      <xdr:colOff>177800</xdr:colOff>
      <xdr:row>37</xdr:row>
      <xdr:rowOff>889</xdr:rowOff>
    </xdr:to>
    <xdr:cxnSp macro="">
      <xdr:nvCxnSpPr>
        <xdr:cNvPr id="64" name="直線コネクタ 63"/>
        <xdr:cNvCxnSpPr/>
      </xdr:nvCxnSpPr>
      <xdr:spPr>
        <a:xfrm flipV="1">
          <a:off x="2908300" y="634276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889</xdr:rowOff>
    </xdr:from>
    <xdr:to>
      <xdr:col>15</xdr:col>
      <xdr:colOff>50800</xdr:colOff>
      <xdr:row>37</xdr:row>
      <xdr:rowOff>20574</xdr:rowOff>
    </xdr:to>
    <xdr:cxnSp macro="">
      <xdr:nvCxnSpPr>
        <xdr:cNvPr id="67" name="直線コネクタ 66"/>
        <xdr:cNvCxnSpPr/>
      </xdr:nvCxnSpPr>
      <xdr:spPr>
        <a:xfrm flipV="1">
          <a:off x="2019300" y="6344539"/>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120269</xdr:rowOff>
    </xdr:from>
    <xdr:to>
      <xdr:col>10</xdr:col>
      <xdr:colOff>114300</xdr:colOff>
      <xdr:row>37</xdr:row>
      <xdr:rowOff>20574</xdr:rowOff>
    </xdr:to>
    <xdr:cxnSp macro="">
      <xdr:nvCxnSpPr>
        <xdr:cNvPr id="70" name="直線コネクタ 69"/>
        <xdr:cNvCxnSpPr/>
      </xdr:nvCxnSpPr>
      <xdr:spPr>
        <a:xfrm>
          <a:off x="1130300" y="6292469"/>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101346</xdr:rowOff>
    </xdr:from>
    <xdr:to>
      <xdr:col>24</xdr:col>
      <xdr:colOff>114300</xdr:colOff>
      <xdr:row>37</xdr:row>
      <xdr:rowOff>31496</xdr:rowOff>
    </xdr:to>
    <xdr:sp macro="" textlink="">
      <xdr:nvSpPr>
        <xdr:cNvPr id="80" name="楕円 79"/>
        <xdr:cNvSpPr/>
      </xdr:nvSpPr>
      <xdr:spPr>
        <a:xfrm>
          <a:off x="4584700" y="62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79773</xdr:rowOff>
    </xdr:from>
    <xdr:ext cx="469744" cy="259045"/>
    <xdr:sp macro="" textlink="">
      <xdr:nvSpPr>
        <xdr:cNvPr id="81" name="議会費該当値テキスト"/>
        <xdr:cNvSpPr txBox="1"/>
      </xdr:nvSpPr>
      <xdr:spPr>
        <a:xfrm>
          <a:off x="4686300" y="625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119761</xdr:rowOff>
    </xdr:from>
    <xdr:to>
      <xdr:col>20</xdr:col>
      <xdr:colOff>38100</xdr:colOff>
      <xdr:row>37</xdr:row>
      <xdr:rowOff>49911</xdr:rowOff>
    </xdr:to>
    <xdr:sp macro="" textlink="">
      <xdr:nvSpPr>
        <xdr:cNvPr id="82" name="楕円 81"/>
        <xdr:cNvSpPr/>
      </xdr:nvSpPr>
      <xdr:spPr>
        <a:xfrm>
          <a:off x="3746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41038</xdr:rowOff>
    </xdr:from>
    <xdr:ext cx="469744" cy="259045"/>
    <xdr:sp macro="" textlink="">
      <xdr:nvSpPr>
        <xdr:cNvPr id="83" name="テキスト ボックス 82"/>
        <xdr:cNvSpPr txBox="1"/>
      </xdr:nvSpPr>
      <xdr:spPr>
        <a:xfrm>
          <a:off x="3562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121539</xdr:rowOff>
    </xdr:from>
    <xdr:to>
      <xdr:col>15</xdr:col>
      <xdr:colOff>101600</xdr:colOff>
      <xdr:row>37</xdr:row>
      <xdr:rowOff>51689</xdr:rowOff>
    </xdr:to>
    <xdr:sp macro="" textlink="">
      <xdr:nvSpPr>
        <xdr:cNvPr id="84" name="楕円 83"/>
        <xdr:cNvSpPr/>
      </xdr:nvSpPr>
      <xdr:spPr>
        <a:xfrm>
          <a:off x="2857500" y="62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42816</xdr:rowOff>
    </xdr:from>
    <xdr:ext cx="469744" cy="259045"/>
    <xdr:sp macro="" textlink="">
      <xdr:nvSpPr>
        <xdr:cNvPr id="85" name="テキスト ボックス 84"/>
        <xdr:cNvSpPr txBox="1"/>
      </xdr:nvSpPr>
      <xdr:spPr>
        <a:xfrm>
          <a:off x="2673428" y="63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141224</xdr:rowOff>
    </xdr:from>
    <xdr:to>
      <xdr:col>10</xdr:col>
      <xdr:colOff>165100</xdr:colOff>
      <xdr:row>37</xdr:row>
      <xdr:rowOff>71374</xdr:rowOff>
    </xdr:to>
    <xdr:sp macro="" textlink="">
      <xdr:nvSpPr>
        <xdr:cNvPr id="86" name="楕円 85"/>
        <xdr:cNvSpPr/>
      </xdr:nvSpPr>
      <xdr:spPr>
        <a:xfrm>
          <a:off x="1968500" y="63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62501</xdr:rowOff>
    </xdr:from>
    <xdr:ext cx="469744" cy="259045"/>
    <xdr:sp macro="" textlink="">
      <xdr:nvSpPr>
        <xdr:cNvPr id="87" name="テキスト ボックス 86"/>
        <xdr:cNvSpPr txBox="1"/>
      </xdr:nvSpPr>
      <xdr:spPr>
        <a:xfrm>
          <a:off x="1784428" y="640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69469</xdr:rowOff>
    </xdr:from>
    <xdr:to>
      <xdr:col>6</xdr:col>
      <xdr:colOff>38100</xdr:colOff>
      <xdr:row>36</xdr:row>
      <xdr:rowOff>171069</xdr:rowOff>
    </xdr:to>
    <xdr:sp macro="" textlink="">
      <xdr:nvSpPr>
        <xdr:cNvPr id="88" name="楕円 87"/>
        <xdr:cNvSpPr/>
      </xdr:nvSpPr>
      <xdr:spPr>
        <a:xfrm>
          <a:off x="1079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162196</xdr:rowOff>
    </xdr:from>
    <xdr:ext cx="469744" cy="259045"/>
    <xdr:sp macro="" textlink="">
      <xdr:nvSpPr>
        <xdr:cNvPr id="89" name="テキスト ボックス 88"/>
        <xdr:cNvSpPr txBox="1"/>
      </xdr:nvSpPr>
      <xdr:spPr>
        <a:xfrm>
          <a:off x="895428"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122454</xdr:rowOff>
    </xdr:from>
    <xdr:to>
      <xdr:col>24</xdr:col>
      <xdr:colOff>63500</xdr:colOff>
      <xdr:row>57</xdr:row>
      <xdr:rowOff>121912</xdr:rowOff>
    </xdr:to>
    <xdr:cxnSp macro="">
      <xdr:nvCxnSpPr>
        <xdr:cNvPr id="120" name="直線コネクタ 119"/>
        <xdr:cNvCxnSpPr/>
      </xdr:nvCxnSpPr>
      <xdr:spPr>
        <a:xfrm flipV="1">
          <a:off x="3797300" y="9723654"/>
          <a:ext cx="838200" cy="17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108434</xdr:rowOff>
    </xdr:from>
    <xdr:to>
      <xdr:col>19</xdr:col>
      <xdr:colOff>177800</xdr:colOff>
      <xdr:row>57</xdr:row>
      <xdr:rowOff>121912</xdr:rowOff>
    </xdr:to>
    <xdr:cxnSp macro="">
      <xdr:nvCxnSpPr>
        <xdr:cNvPr id="123" name="直線コネクタ 122"/>
        <xdr:cNvCxnSpPr/>
      </xdr:nvCxnSpPr>
      <xdr:spPr>
        <a:xfrm>
          <a:off x="2908300" y="9881084"/>
          <a:ext cx="8890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108434</xdr:rowOff>
    </xdr:from>
    <xdr:to>
      <xdr:col>15</xdr:col>
      <xdr:colOff>50800</xdr:colOff>
      <xdr:row>57</xdr:row>
      <xdr:rowOff>153295</xdr:rowOff>
    </xdr:to>
    <xdr:cxnSp macro="">
      <xdr:nvCxnSpPr>
        <xdr:cNvPr id="126" name="直線コネクタ 125"/>
        <xdr:cNvCxnSpPr/>
      </xdr:nvCxnSpPr>
      <xdr:spPr>
        <a:xfrm flipV="1">
          <a:off x="2019300" y="9881084"/>
          <a:ext cx="889000" cy="4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112196</xdr:rowOff>
    </xdr:from>
    <xdr:to>
      <xdr:col>10</xdr:col>
      <xdr:colOff>114300</xdr:colOff>
      <xdr:row>57</xdr:row>
      <xdr:rowOff>153295</xdr:rowOff>
    </xdr:to>
    <xdr:cxnSp macro="">
      <xdr:nvCxnSpPr>
        <xdr:cNvPr id="129" name="直線コネクタ 128"/>
        <xdr:cNvCxnSpPr/>
      </xdr:nvCxnSpPr>
      <xdr:spPr>
        <a:xfrm>
          <a:off x="1130300" y="9884846"/>
          <a:ext cx="889000" cy="4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71654</xdr:rowOff>
    </xdr:from>
    <xdr:to>
      <xdr:col>24</xdr:col>
      <xdr:colOff>114300</xdr:colOff>
      <xdr:row>57</xdr:row>
      <xdr:rowOff>1804</xdr:rowOff>
    </xdr:to>
    <xdr:sp macro="" textlink="">
      <xdr:nvSpPr>
        <xdr:cNvPr id="139" name="楕円 138"/>
        <xdr:cNvSpPr/>
      </xdr:nvSpPr>
      <xdr:spPr>
        <a:xfrm>
          <a:off x="4584700" y="96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94531</xdr:rowOff>
    </xdr:from>
    <xdr:ext cx="599010" cy="259045"/>
    <xdr:sp macro="" textlink="">
      <xdr:nvSpPr>
        <xdr:cNvPr id="140" name="総務費該当値テキスト"/>
        <xdr:cNvSpPr txBox="1"/>
      </xdr:nvSpPr>
      <xdr:spPr>
        <a:xfrm>
          <a:off x="4686300" y="952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71112</xdr:rowOff>
    </xdr:from>
    <xdr:to>
      <xdr:col>20</xdr:col>
      <xdr:colOff>38100</xdr:colOff>
      <xdr:row>58</xdr:row>
      <xdr:rowOff>1262</xdr:rowOff>
    </xdr:to>
    <xdr:sp macro="" textlink="">
      <xdr:nvSpPr>
        <xdr:cNvPr id="141" name="楕円 140"/>
        <xdr:cNvSpPr/>
      </xdr:nvSpPr>
      <xdr:spPr>
        <a:xfrm>
          <a:off x="3746500" y="98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163839</xdr:rowOff>
    </xdr:from>
    <xdr:ext cx="534377" cy="259045"/>
    <xdr:sp macro="" textlink="">
      <xdr:nvSpPr>
        <xdr:cNvPr id="142" name="テキスト ボックス 141"/>
        <xdr:cNvSpPr txBox="1"/>
      </xdr:nvSpPr>
      <xdr:spPr>
        <a:xfrm>
          <a:off x="3530111" y="99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57634</xdr:rowOff>
    </xdr:from>
    <xdr:to>
      <xdr:col>15</xdr:col>
      <xdr:colOff>101600</xdr:colOff>
      <xdr:row>57</xdr:row>
      <xdr:rowOff>159234</xdr:rowOff>
    </xdr:to>
    <xdr:sp macro="" textlink="">
      <xdr:nvSpPr>
        <xdr:cNvPr id="143" name="楕円 142"/>
        <xdr:cNvSpPr/>
      </xdr:nvSpPr>
      <xdr:spPr>
        <a:xfrm>
          <a:off x="2857500" y="98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4311</xdr:rowOff>
    </xdr:from>
    <xdr:ext cx="599010" cy="259045"/>
    <xdr:sp macro="" textlink="">
      <xdr:nvSpPr>
        <xdr:cNvPr id="144" name="テキスト ボックス 143"/>
        <xdr:cNvSpPr txBox="1"/>
      </xdr:nvSpPr>
      <xdr:spPr>
        <a:xfrm>
          <a:off x="2608795" y="960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102495</xdr:rowOff>
    </xdr:from>
    <xdr:to>
      <xdr:col>10</xdr:col>
      <xdr:colOff>165100</xdr:colOff>
      <xdr:row>58</xdr:row>
      <xdr:rowOff>32645</xdr:rowOff>
    </xdr:to>
    <xdr:sp macro="" textlink="">
      <xdr:nvSpPr>
        <xdr:cNvPr id="145" name="楕円 144"/>
        <xdr:cNvSpPr/>
      </xdr:nvSpPr>
      <xdr:spPr>
        <a:xfrm>
          <a:off x="1968500" y="98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23772</xdr:rowOff>
    </xdr:from>
    <xdr:ext cx="534377" cy="259045"/>
    <xdr:sp macro="" textlink="">
      <xdr:nvSpPr>
        <xdr:cNvPr id="146" name="テキスト ボックス 145"/>
        <xdr:cNvSpPr txBox="1"/>
      </xdr:nvSpPr>
      <xdr:spPr>
        <a:xfrm>
          <a:off x="1752111" y="99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61396</xdr:rowOff>
    </xdr:from>
    <xdr:to>
      <xdr:col>6</xdr:col>
      <xdr:colOff>38100</xdr:colOff>
      <xdr:row>57</xdr:row>
      <xdr:rowOff>162996</xdr:rowOff>
    </xdr:to>
    <xdr:sp macro="" textlink="">
      <xdr:nvSpPr>
        <xdr:cNvPr id="147" name="楕円 146"/>
        <xdr:cNvSpPr/>
      </xdr:nvSpPr>
      <xdr:spPr>
        <a:xfrm>
          <a:off x="1079500" y="983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154123</xdr:rowOff>
    </xdr:from>
    <xdr:ext cx="599010" cy="259045"/>
    <xdr:sp macro="" textlink="">
      <xdr:nvSpPr>
        <xdr:cNvPr id="148" name="テキスト ボックス 147"/>
        <xdr:cNvSpPr txBox="1"/>
      </xdr:nvSpPr>
      <xdr:spPr>
        <a:xfrm>
          <a:off x="830795" y="992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61671</xdr:rowOff>
    </xdr:from>
    <xdr:to>
      <xdr:col>24</xdr:col>
      <xdr:colOff>63500</xdr:colOff>
      <xdr:row>77</xdr:row>
      <xdr:rowOff>128750</xdr:rowOff>
    </xdr:to>
    <xdr:cxnSp macro="">
      <xdr:nvCxnSpPr>
        <xdr:cNvPr id="178" name="直線コネクタ 177"/>
        <xdr:cNvCxnSpPr/>
      </xdr:nvCxnSpPr>
      <xdr:spPr>
        <a:xfrm flipV="1">
          <a:off x="3797300" y="13263321"/>
          <a:ext cx="838200" cy="6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104342</xdr:rowOff>
    </xdr:from>
    <xdr:to>
      <xdr:col>19</xdr:col>
      <xdr:colOff>177800</xdr:colOff>
      <xdr:row>77</xdr:row>
      <xdr:rowOff>128750</xdr:rowOff>
    </xdr:to>
    <xdr:cxnSp macro="">
      <xdr:nvCxnSpPr>
        <xdr:cNvPr id="181" name="直線コネクタ 180"/>
        <xdr:cNvCxnSpPr/>
      </xdr:nvCxnSpPr>
      <xdr:spPr>
        <a:xfrm>
          <a:off x="2908300" y="13305992"/>
          <a:ext cx="8890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104342</xdr:rowOff>
    </xdr:from>
    <xdr:to>
      <xdr:col>15</xdr:col>
      <xdr:colOff>50800</xdr:colOff>
      <xdr:row>77</xdr:row>
      <xdr:rowOff>119766</xdr:rowOff>
    </xdr:to>
    <xdr:cxnSp macro="">
      <xdr:nvCxnSpPr>
        <xdr:cNvPr id="184" name="直線コネクタ 183"/>
        <xdr:cNvCxnSpPr/>
      </xdr:nvCxnSpPr>
      <xdr:spPr>
        <a:xfrm flipV="1">
          <a:off x="2019300" y="13305992"/>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119766</xdr:rowOff>
    </xdr:from>
    <xdr:to>
      <xdr:col>10</xdr:col>
      <xdr:colOff>114300</xdr:colOff>
      <xdr:row>77</xdr:row>
      <xdr:rowOff>165546</xdr:rowOff>
    </xdr:to>
    <xdr:cxnSp macro="">
      <xdr:nvCxnSpPr>
        <xdr:cNvPr id="187" name="直線コネクタ 186"/>
        <xdr:cNvCxnSpPr/>
      </xdr:nvCxnSpPr>
      <xdr:spPr>
        <a:xfrm flipV="1">
          <a:off x="1130300" y="13321416"/>
          <a:ext cx="889000" cy="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10871</xdr:rowOff>
    </xdr:from>
    <xdr:to>
      <xdr:col>24</xdr:col>
      <xdr:colOff>114300</xdr:colOff>
      <xdr:row>77</xdr:row>
      <xdr:rowOff>112471</xdr:rowOff>
    </xdr:to>
    <xdr:sp macro="" textlink="">
      <xdr:nvSpPr>
        <xdr:cNvPr id="197" name="楕円 196"/>
        <xdr:cNvSpPr/>
      </xdr:nvSpPr>
      <xdr:spPr>
        <a:xfrm>
          <a:off x="4584700" y="132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160748</xdr:rowOff>
    </xdr:from>
    <xdr:ext cx="599010" cy="259045"/>
    <xdr:sp macro="" textlink="">
      <xdr:nvSpPr>
        <xdr:cNvPr id="198" name="民生費該当値テキスト"/>
        <xdr:cNvSpPr txBox="1"/>
      </xdr:nvSpPr>
      <xdr:spPr>
        <a:xfrm>
          <a:off x="4686300" y="1319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77950</xdr:rowOff>
    </xdr:from>
    <xdr:to>
      <xdr:col>20</xdr:col>
      <xdr:colOff>38100</xdr:colOff>
      <xdr:row>78</xdr:row>
      <xdr:rowOff>8100</xdr:rowOff>
    </xdr:to>
    <xdr:sp macro="" textlink="">
      <xdr:nvSpPr>
        <xdr:cNvPr id="199" name="楕円 198"/>
        <xdr:cNvSpPr/>
      </xdr:nvSpPr>
      <xdr:spPr>
        <a:xfrm>
          <a:off x="3746500" y="132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170677</xdr:rowOff>
    </xdr:from>
    <xdr:ext cx="599010" cy="259045"/>
    <xdr:sp macro="" textlink="">
      <xdr:nvSpPr>
        <xdr:cNvPr id="200" name="テキスト ボックス 199"/>
        <xdr:cNvSpPr txBox="1"/>
      </xdr:nvSpPr>
      <xdr:spPr>
        <a:xfrm>
          <a:off x="3497795" y="133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53542</xdr:rowOff>
    </xdr:from>
    <xdr:to>
      <xdr:col>15</xdr:col>
      <xdr:colOff>101600</xdr:colOff>
      <xdr:row>77</xdr:row>
      <xdr:rowOff>155142</xdr:rowOff>
    </xdr:to>
    <xdr:sp macro="" textlink="">
      <xdr:nvSpPr>
        <xdr:cNvPr id="201" name="楕円 200"/>
        <xdr:cNvSpPr/>
      </xdr:nvSpPr>
      <xdr:spPr>
        <a:xfrm>
          <a:off x="2857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146269</xdr:rowOff>
    </xdr:from>
    <xdr:ext cx="599010" cy="259045"/>
    <xdr:sp macro="" textlink="">
      <xdr:nvSpPr>
        <xdr:cNvPr id="202" name="テキスト ボックス 201"/>
        <xdr:cNvSpPr txBox="1"/>
      </xdr:nvSpPr>
      <xdr:spPr>
        <a:xfrm>
          <a:off x="2608795" y="1334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68966</xdr:rowOff>
    </xdr:from>
    <xdr:to>
      <xdr:col>10</xdr:col>
      <xdr:colOff>165100</xdr:colOff>
      <xdr:row>77</xdr:row>
      <xdr:rowOff>170566</xdr:rowOff>
    </xdr:to>
    <xdr:sp macro="" textlink="">
      <xdr:nvSpPr>
        <xdr:cNvPr id="203" name="楕円 202"/>
        <xdr:cNvSpPr/>
      </xdr:nvSpPr>
      <xdr:spPr>
        <a:xfrm>
          <a:off x="1968500" y="132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161693</xdr:rowOff>
    </xdr:from>
    <xdr:ext cx="599010" cy="259045"/>
    <xdr:sp macro="" textlink="">
      <xdr:nvSpPr>
        <xdr:cNvPr id="204" name="テキスト ボックス 203"/>
        <xdr:cNvSpPr txBox="1"/>
      </xdr:nvSpPr>
      <xdr:spPr>
        <a:xfrm>
          <a:off x="1719795" y="133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114746</xdr:rowOff>
    </xdr:from>
    <xdr:to>
      <xdr:col>6</xdr:col>
      <xdr:colOff>38100</xdr:colOff>
      <xdr:row>78</xdr:row>
      <xdr:rowOff>44896</xdr:rowOff>
    </xdr:to>
    <xdr:sp macro="" textlink="">
      <xdr:nvSpPr>
        <xdr:cNvPr id="205" name="楕円 204"/>
        <xdr:cNvSpPr/>
      </xdr:nvSpPr>
      <xdr:spPr>
        <a:xfrm>
          <a:off x="1079500" y="133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36023</xdr:rowOff>
    </xdr:from>
    <xdr:ext cx="599010" cy="259045"/>
    <xdr:sp macro="" textlink="">
      <xdr:nvSpPr>
        <xdr:cNvPr id="206" name="テキスト ボックス 205"/>
        <xdr:cNvSpPr txBox="1"/>
      </xdr:nvSpPr>
      <xdr:spPr>
        <a:xfrm>
          <a:off x="830795" y="1340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146452</xdr:rowOff>
    </xdr:from>
    <xdr:to>
      <xdr:col>24</xdr:col>
      <xdr:colOff>63500</xdr:colOff>
      <xdr:row>98</xdr:row>
      <xdr:rowOff>16638</xdr:rowOff>
    </xdr:to>
    <xdr:cxnSp macro="">
      <xdr:nvCxnSpPr>
        <xdr:cNvPr id="235" name="直線コネクタ 234"/>
        <xdr:cNvCxnSpPr/>
      </xdr:nvCxnSpPr>
      <xdr:spPr>
        <a:xfrm flipV="1">
          <a:off x="3797300" y="16777102"/>
          <a:ext cx="8382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9398</xdr:rowOff>
    </xdr:from>
    <xdr:to>
      <xdr:col>19</xdr:col>
      <xdr:colOff>177800</xdr:colOff>
      <xdr:row>98</xdr:row>
      <xdr:rowOff>16638</xdr:rowOff>
    </xdr:to>
    <xdr:cxnSp macro="">
      <xdr:nvCxnSpPr>
        <xdr:cNvPr id="238" name="直線コネクタ 237"/>
        <xdr:cNvCxnSpPr/>
      </xdr:nvCxnSpPr>
      <xdr:spPr>
        <a:xfrm>
          <a:off x="2908300" y="1681149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9398</xdr:rowOff>
    </xdr:from>
    <xdr:to>
      <xdr:col>15</xdr:col>
      <xdr:colOff>50800</xdr:colOff>
      <xdr:row>98</xdr:row>
      <xdr:rowOff>36624</xdr:rowOff>
    </xdr:to>
    <xdr:cxnSp macro="">
      <xdr:nvCxnSpPr>
        <xdr:cNvPr id="241" name="直線コネクタ 240"/>
        <xdr:cNvCxnSpPr/>
      </xdr:nvCxnSpPr>
      <xdr:spPr>
        <a:xfrm flipV="1">
          <a:off x="2019300" y="16811498"/>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28814</xdr:rowOff>
    </xdr:from>
    <xdr:to>
      <xdr:col>10</xdr:col>
      <xdr:colOff>114300</xdr:colOff>
      <xdr:row>98</xdr:row>
      <xdr:rowOff>36624</xdr:rowOff>
    </xdr:to>
    <xdr:cxnSp macro="">
      <xdr:nvCxnSpPr>
        <xdr:cNvPr id="244" name="直線コネクタ 243"/>
        <xdr:cNvCxnSpPr/>
      </xdr:nvCxnSpPr>
      <xdr:spPr>
        <a:xfrm>
          <a:off x="1130300" y="16830914"/>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95652</xdr:rowOff>
    </xdr:from>
    <xdr:to>
      <xdr:col>24</xdr:col>
      <xdr:colOff>114300</xdr:colOff>
      <xdr:row>98</xdr:row>
      <xdr:rowOff>25802</xdr:rowOff>
    </xdr:to>
    <xdr:sp macro="" textlink="">
      <xdr:nvSpPr>
        <xdr:cNvPr id="254" name="楕円 253"/>
        <xdr:cNvSpPr/>
      </xdr:nvSpPr>
      <xdr:spPr>
        <a:xfrm>
          <a:off x="4584700" y="167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10579</xdr:rowOff>
    </xdr:from>
    <xdr:ext cx="534377" cy="259045"/>
    <xdr:sp macro="" textlink="">
      <xdr:nvSpPr>
        <xdr:cNvPr id="255" name="衛生費該当値テキスト"/>
        <xdr:cNvSpPr txBox="1"/>
      </xdr:nvSpPr>
      <xdr:spPr>
        <a:xfrm>
          <a:off x="4686300" y="166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137288</xdr:rowOff>
    </xdr:from>
    <xdr:to>
      <xdr:col>20</xdr:col>
      <xdr:colOff>38100</xdr:colOff>
      <xdr:row>98</xdr:row>
      <xdr:rowOff>67438</xdr:rowOff>
    </xdr:to>
    <xdr:sp macro="" textlink="">
      <xdr:nvSpPr>
        <xdr:cNvPr id="256" name="楕円 255"/>
        <xdr:cNvSpPr/>
      </xdr:nvSpPr>
      <xdr:spPr>
        <a:xfrm>
          <a:off x="3746500" y="167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58565</xdr:rowOff>
    </xdr:from>
    <xdr:ext cx="534377" cy="259045"/>
    <xdr:sp macro="" textlink="">
      <xdr:nvSpPr>
        <xdr:cNvPr id="257" name="テキスト ボックス 256"/>
        <xdr:cNvSpPr txBox="1"/>
      </xdr:nvSpPr>
      <xdr:spPr>
        <a:xfrm>
          <a:off x="3530111" y="168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130048</xdr:rowOff>
    </xdr:from>
    <xdr:to>
      <xdr:col>15</xdr:col>
      <xdr:colOff>101600</xdr:colOff>
      <xdr:row>98</xdr:row>
      <xdr:rowOff>60198</xdr:rowOff>
    </xdr:to>
    <xdr:sp macro="" textlink="">
      <xdr:nvSpPr>
        <xdr:cNvPr id="258" name="楕円 257"/>
        <xdr:cNvSpPr/>
      </xdr:nvSpPr>
      <xdr:spPr>
        <a:xfrm>
          <a:off x="2857500" y="167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51325</xdr:rowOff>
    </xdr:from>
    <xdr:ext cx="534377" cy="259045"/>
    <xdr:sp macro="" textlink="">
      <xdr:nvSpPr>
        <xdr:cNvPr id="259" name="テキスト ボックス 258"/>
        <xdr:cNvSpPr txBox="1"/>
      </xdr:nvSpPr>
      <xdr:spPr>
        <a:xfrm>
          <a:off x="2641111" y="168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157274</xdr:rowOff>
    </xdr:from>
    <xdr:to>
      <xdr:col>10</xdr:col>
      <xdr:colOff>165100</xdr:colOff>
      <xdr:row>98</xdr:row>
      <xdr:rowOff>87424</xdr:rowOff>
    </xdr:to>
    <xdr:sp macro="" textlink="">
      <xdr:nvSpPr>
        <xdr:cNvPr id="260" name="楕円 259"/>
        <xdr:cNvSpPr/>
      </xdr:nvSpPr>
      <xdr:spPr>
        <a:xfrm>
          <a:off x="1968500" y="167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78551</xdr:rowOff>
    </xdr:from>
    <xdr:ext cx="534377" cy="259045"/>
    <xdr:sp macro="" textlink="">
      <xdr:nvSpPr>
        <xdr:cNvPr id="261" name="テキスト ボックス 260"/>
        <xdr:cNvSpPr txBox="1"/>
      </xdr:nvSpPr>
      <xdr:spPr>
        <a:xfrm>
          <a:off x="1752111" y="1688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149464</xdr:rowOff>
    </xdr:from>
    <xdr:to>
      <xdr:col>6</xdr:col>
      <xdr:colOff>38100</xdr:colOff>
      <xdr:row>98</xdr:row>
      <xdr:rowOff>79614</xdr:rowOff>
    </xdr:to>
    <xdr:sp macro="" textlink="">
      <xdr:nvSpPr>
        <xdr:cNvPr id="262" name="楕円 261"/>
        <xdr:cNvSpPr/>
      </xdr:nvSpPr>
      <xdr:spPr>
        <a:xfrm>
          <a:off x="1079500" y="167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70741</xdr:rowOff>
    </xdr:from>
    <xdr:ext cx="534377" cy="259045"/>
    <xdr:sp macro="" textlink="">
      <xdr:nvSpPr>
        <xdr:cNvPr id="263" name="テキスト ボックス 262"/>
        <xdr:cNvSpPr txBox="1"/>
      </xdr:nvSpPr>
      <xdr:spPr>
        <a:xfrm>
          <a:off x="863111" y="1687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40640</xdr:rowOff>
    </xdr:from>
    <xdr:to>
      <xdr:col>55</xdr:col>
      <xdr:colOff>0</xdr:colOff>
      <xdr:row>38</xdr:row>
      <xdr:rowOff>42545</xdr:rowOff>
    </xdr:to>
    <xdr:cxnSp macro="">
      <xdr:nvCxnSpPr>
        <xdr:cNvPr id="292" name="直線コネクタ 291"/>
        <xdr:cNvCxnSpPr/>
      </xdr:nvCxnSpPr>
      <xdr:spPr>
        <a:xfrm flipV="1">
          <a:off x="9639300" y="65557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42545</xdr:rowOff>
    </xdr:from>
    <xdr:to>
      <xdr:col>50</xdr:col>
      <xdr:colOff>114300</xdr:colOff>
      <xdr:row>38</xdr:row>
      <xdr:rowOff>43307</xdr:rowOff>
    </xdr:to>
    <xdr:cxnSp macro="">
      <xdr:nvCxnSpPr>
        <xdr:cNvPr id="295" name="直線コネクタ 294"/>
        <xdr:cNvCxnSpPr/>
      </xdr:nvCxnSpPr>
      <xdr:spPr>
        <a:xfrm flipV="1">
          <a:off x="8750300" y="65576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24067</xdr:rowOff>
    </xdr:from>
    <xdr:to>
      <xdr:col>45</xdr:col>
      <xdr:colOff>177800</xdr:colOff>
      <xdr:row>38</xdr:row>
      <xdr:rowOff>43307</xdr:rowOff>
    </xdr:to>
    <xdr:cxnSp macro="">
      <xdr:nvCxnSpPr>
        <xdr:cNvPr id="298" name="直線コネクタ 297"/>
        <xdr:cNvCxnSpPr/>
      </xdr:nvCxnSpPr>
      <xdr:spPr>
        <a:xfrm>
          <a:off x="7861300" y="6539167"/>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24067</xdr:rowOff>
    </xdr:to>
    <xdr:cxnSp macro="">
      <xdr:nvCxnSpPr>
        <xdr:cNvPr id="301" name="直線コネクタ 300"/>
        <xdr:cNvCxnSpPr/>
      </xdr:nvCxnSpPr>
      <xdr:spPr>
        <a:xfrm>
          <a:off x="6972300" y="6529070"/>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161290</xdr:rowOff>
    </xdr:from>
    <xdr:to>
      <xdr:col>55</xdr:col>
      <xdr:colOff>50800</xdr:colOff>
      <xdr:row>38</xdr:row>
      <xdr:rowOff>91440</xdr:rowOff>
    </xdr:to>
    <xdr:sp macro="" textlink="">
      <xdr:nvSpPr>
        <xdr:cNvPr id="311" name="楕円 310"/>
        <xdr:cNvSpPr/>
      </xdr:nvSpPr>
      <xdr:spPr>
        <a:xfrm>
          <a:off x="10426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12717</xdr:rowOff>
    </xdr:from>
    <xdr:ext cx="378565" cy="259045"/>
    <xdr:sp macro="" textlink="">
      <xdr:nvSpPr>
        <xdr:cNvPr id="312" name="労働費該当値テキスト"/>
        <xdr:cNvSpPr txBox="1"/>
      </xdr:nvSpPr>
      <xdr:spPr>
        <a:xfrm>
          <a:off x="10528300"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163195</xdr:rowOff>
    </xdr:from>
    <xdr:to>
      <xdr:col>50</xdr:col>
      <xdr:colOff>165100</xdr:colOff>
      <xdr:row>38</xdr:row>
      <xdr:rowOff>93345</xdr:rowOff>
    </xdr:to>
    <xdr:sp macro="" textlink="">
      <xdr:nvSpPr>
        <xdr:cNvPr id="313" name="楕円 312"/>
        <xdr:cNvSpPr/>
      </xdr:nvSpPr>
      <xdr:spPr>
        <a:xfrm>
          <a:off x="9588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109872</xdr:rowOff>
    </xdr:from>
    <xdr:ext cx="378565" cy="259045"/>
    <xdr:sp macro="" textlink="">
      <xdr:nvSpPr>
        <xdr:cNvPr id="314" name="テキスト ボックス 313"/>
        <xdr:cNvSpPr txBox="1"/>
      </xdr:nvSpPr>
      <xdr:spPr>
        <a:xfrm>
          <a:off x="9450017" y="62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163957</xdr:rowOff>
    </xdr:from>
    <xdr:to>
      <xdr:col>46</xdr:col>
      <xdr:colOff>38100</xdr:colOff>
      <xdr:row>38</xdr:row>
      <xdr:rowOff>94107</xdr:rowOff>
    </xdr:to>
    <xdr:sp macro="" textlink="">
      <xdr:nvSpPr>
        <xdr:cNvPr id="315" name="楕円 314"/>
        <xdr:cNvSpPr/>
      </xdr:nvSpPr>
      <xdr:spPr>
        <a:xfrm>
          <a:off x="8699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110634</xdr:rowOff>
    </xdr:from>
    <xdr:ext cx="378565" cy="259045"/>
    <xdr:sp macro="" textlink="">
      <xdr:nvSpPr>
        <xdr:cNvPr id="316" name="テキスト ボックス 315"/>
        <xdr:cNvSpPr txBox="1"/>
      </xdr:nvSpPr>
      <xdr:spPr>
        <a:xfrm>
          <a:off x="8561017" y="628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144716</xdr:rowOff>
    </xdr:from>
    <xdr:to>
      <xdr:col>41</xdr:col>
      <xdr:colOff>101600</xdr:colOff>
      <xdr:row>38</xdr:row>
      <xdr:rowOff>74867</xdr:rowOff>
    </xdr:to>
    <xdr:sp macro="" textlink="">
      <xdr:nvSpPr>
        <xdr:cNvPr id="317" name="楕円 316"/>
        <xdr:cNvSpPr/>
      </xdr:nvSpPr>
      <xdr:spPr>
        <a:xfrm>
          <a:off x="7810500" y="6488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91393</xdr:rowOff>
    </xdr:from>
    <xdr:ext cx="469744" cy="259045"/>
    <xdr:sp macro="" textlink="">
      <xdr:nvSpPr>
        <xdr:cNvPr id="318" name="テキスト ボックス 317"/>
        <xdr:cNvSpPr txBox="1"/>
      </xdr:nvSpPr>
      <xdr:spPr>
        <a:xfrm>
          <a:off x="7626428" y="6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19" name="楕円 318"/>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81297</xdr:rowOff>
    </xdr:from>
    <xdr:ext cx="469744" cy="259045"/>
    <xdr:sp macro="" textlink="">
      <xdr:nvSpPr>
        <xdr:cNvPr id="320" name="テキスト ボックス 319"/>
        <xdr:cNvSpPr txBox="1"/>
      </xdr:nvSpPr>
      <xdr:spPr>
        <a:xfrm>
          <a:off x="6737428" y="625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32814</xdr:rowOff>
    </xdr:from>
    <xdr:to>
      <xdr:col>55</xdr:col>
      <xdr:colOff>0</xdr:colOff>
      <xdr:row>56</xdr:row>
      <xdr:rowOff>80373</xdr:rowOff>
    </xdr:to>
    <xdr:cxnSp macro="">
      <xdr:nvCxnSpPr>
        <xdr:cNvPr id="351" name="直線コネクタ 350"/>
        <xdr:cNvCxnSpPr/>
      </xdr:nvCxnSpPr>
      <xdr:spPr>
        <a:xfrm>
          <a:off x="9639300" y="9634014"/>
          <a:ext cx="838200" cy="4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32814</xdr:rowOff>
    </xdr:from>
    <xdr:to>
      <xdr:col>50</xdr:col>
      <xdr:colOff>114300</xdr:colOff>
      <xdr:row>56</xdr:row>
      <xdr:rowOff>79752</xdr:rowOff>
    </xdr:to>
    <xdr:cxnSp macro="">
      <xdr:nvCxnSpPr>
        <xdr:cNvPr id="354" name="直線コネクタ 353"/>
        <xdr:cNvCxnSpPr/>
      </xdr:nvCxnSpPr>
      <xdr:spPr>
        <a:xfrm flipV="1">
          <a:off x="8750300" y="9634014"/>
          <a:ext cx="889000" cy="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109971</xdr:rowOff>
    </xdr:from>
    <xdr:to>
      <xdr:col>45</xdr:col>
      <xdr:colOff>177800</xdr:colOff>
      <xdr:row>56</xdr:row>
      <xdr:rowOff>79752</xdr:rowOff>
    </xdr:to>
    <xdr:cxnSp macro="">
      <xdr:nvCxnSpPr>
        <xdr:cNvPr id="357" name="直線コネクタ 356"/>
        <xdr:cNvCxnSpPr/>
      </xdr:nvCxnSpPr>
      <xdr:spPr>
        <a:xfrm>
          <a:off x="7861300" y="9368271"/>
          <a:ext cx="889000" cy="3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104365</xdr:rowOff>
    </xdr:from>
    <xdr:to>
      <xdr:col>41</xdr:col>
      <xdr:colOff>50800</xdr:colOff>
      <xdr:row>54</xdr:row>
      <xdr:rowOff>109971</xdr:rowOff>
    </xdr:to>
    <xdr:cxnSp macro="">
      <xdr:nvCxnSpPr>
        <xdr:cNvPr id="360" name="直線コネクタ 359"/>
        <xdr:cNvCxnSpPr/>
      </xdr:nvCxnSpPr>
      <xdr:spPr>
        <a:xfrm>
          <a:off x="6972300" y="9362665"/>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57018</xdr:rowOff>
    </xdr:from>
    <xdr:ext cx="534377" cy="259045"/>
    <xdr:sp macro="" textlink="">
      <xdr:nvSpPr>
        <xdr:cNvPr id="364" name="テキスト ボックス 363"/>
        <xdr:cNvSpPr txBox="1"/>
      </xdr:nvSpPr>
      <xdr:spPr>
        <a:xfrm>
          <a:off x="6705111" y="98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29573</xdr:rowOff>
    </xdr:from>
    <xdr:to>
      <xdr:col>55</xdr:col>
      <xdr:colOff>50800</xdr:colOff>
      <xdr:row>56</xdr:row>
      <xdr:rowOff>131173</xdr:rowOff>
    </xdr:to>
    <xdr:sp macro="" textlink="">
      <xdr:nvSpPr>
        <xdr:cNvPr id="370" name="楕円 369"/>
        <xdr:cNvSpPr/>
      </xdr:nvSpPr>
      <xdr:spPr>
        <a:xfrm>
          <a:off x="10426700" y="96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52450</xdr:rowOff>
    </xdr:from>
    <xdr:ext cx="534377" cy="259045"/>
    <xdr:sp macro="" textlink="">
      <xdr:nvSpPr>
        <xdr:cNvPr id="371" name="農林水産業費該当値テキスト"/>
        <xdr:cNvSpPr txBox="1"/>
      </xdr:nvSpPr>
      <xdr:spPr>
        <a:xfrm>
          <a:off x="10528300" y="94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153464</xdr:rowOff>
    </xdr:from>
    <xdr:to>
      <xdr:col>50</xdr:col>
      <xdr:colOff>165100</xdr:colOff>
      <xdr:row>56</xdr:row>
      <xdr:rowOff>83614</xdr:rowOff>
    </xdr:to>
    <xdr:sp macro="" textlink="">
      <xdr:nvSpPr>
        <xdr:cNvPr id="372" name="楕円 371"/>
        <xdr:cNvSpPr/>
      </xdr:nvSpPr>
      <xdr:spPr>
        <a:xfrm>
          <a:off x="9588500" y="9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100141</xdr:rowOff>
    </xdr:from>
    <xdr:ext cx="534377" cy="259045"/>
    <xdr:sp macro="" textlink="">
      <xdr:nvSpPr>
        <xdr:cNvPr id="373" name="テキスト ボックス 372"/>
        <xdr:cNvSpPr txBox="1"/>
      </xdr:nvSpPr>
      <xdr:spPr>
        <a:xfrm>
          <a:off x="9372111" y="935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28952</xdr:rowOff>
    </xdr:from>
    <xdr:to>
      <xdr:col>46</xdr:col>
      <xdr:colOff>38100</xdr:colOff>
      <xdr:row>56</xdr:row>
      <xdr:rowOff>130552</xdr:rowOff>
    </xdr:to>
    <xdr:sp macro="" textlink="">
      <xdr:nvSpPr>
        <xdr:cNvPr id="374" name="楕円 373"/>
        <xdr:cNvSpPr/>
      </xdr:nvSpPr>
      <xdr:spPr>
        <a:xfrm>
          <a:off x="8699500" y="96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147079</xdr:rowOff>
    </xdr:from>
    <xdr:ext cx="534377" cy="259045"/>
    <xdr:sp macro="" textlink="">
      <xdr:nvSpPr>
        <xdr:cNvPr id="375" name="テキスト ボックス 374"/>
        <xdr:cNvSpPr txBox="1"/>
      </xdr:nvSpPr>
      <xdr:spPr>
        <a:xfrm>
          <a:off x="8483111" y="9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59171</xdr:rowOff>
    </xdr:from>
    <xdr:to>
      <xdr:col>41</xdr:col>
      <xdr:colOff>101600</xdr:colOff>
      <xdr:row>54</xdr:row>
      <xdr:rowOff>160771</xdr:rowOff>
    </xdr:to>
    <xdr:sp macro="" textlink="">
      <xdr:nvSpPr>
        <xdr:cNvPr id="376" name="楕円 375"/>
        <xdr:cNvSpPr/>
      </xdr:nvSpPr>
      <xdr:spPr>
        <a:xfrm>
          <a:off x="7810500" y="93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5848</xdr:rowOff>
    </xdr:from>
    <xdr:ext cx="534377" cy="259045"/>
    <xdr:sp macro="" textlink="">
      <xdr:nvSpPr>
        <xdr:cNvPr id="377" name="テキスト ボックス 376"/>
        <xdr:cNvSpPr txBox="1"/>
      </xdr:nvSpPr>
      <xdr:spPr>
        <a:xfrm>
          <a:off x="7594111" y="90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53565</xdr:rowOff>
    </xdr:from>
    <xdr:to>
      <xdr:col>36</xdr:col>
      <xdr:colOff>165100</xdr:colOff>
      <xdr:row>54</xdr:row>
      <xdr:rowOff>155165</xdr:rowOff>
    </xdr:to>
    <xdr:sp macro="" textlink="">
      <xdr:nvSpPr>
        <xdr:cNvPr id="378" name="楕円 377"/>
        <xdr:cNvSpPr/>
      </xdr:nvSpPr>
      <xdr:spPr>
        <a:xfrm>
          <a:off x="6921500" y="93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242</xdr:rowOff>
    </xdr:from>
    <xdr:ext cx="534377" cy="259045"/>
    <xdr:sp macro="" textlink="">
      <xdr:nvSpPr>
        <xdr:cNvPr id="379" name="テキスト ボックス 378"/>
        <xdr:cNvSpPr txBox="1"/>
      </xdr:nvSpPr>
      <xdr:spPr>
        <a:xfrm>
          <a:off x="6705111" y="908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51643</xdr:rowOff>
    </xdr:from>
    <xdr:to>
      <xdr:col>55</xdr:col>
      <xdr:colOff>0</xdr:colOff>
      <xdr:row>73</xdr:row>
      <xdr:rowOff>78161</xdr:rowOff>
    </xdr:to>
    <xdr:cxnSp macro="">
      <xdr:nvCxnSpPr>
        <xdr:cNvPr id="406" name="直線コネクタ 405"/>
        <xdr:cNvCxnSpPr/>
      </xdr:nvCxnSpPr>
      <xdr:spPr>
        <a:xfrm>
          <a:off x="9639300" y="12567493"/>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91305</xdr:rowOff>
    </xdr:from>
    <xdr:to>
      <xdr:col>50</xdr:col>
      <xdr:colOff>114300</xdr:colOff>
      <xdr:row>73</xdr:row>
      <xdr:rowOff>51643</xdr:rowOff>
    </xdr:to>
    <xdr:cxnSp macro="">
      <xdr:nvCxnSpPr>
        <xdr:cNvPr id="409" name="直線コネクタ 408"/>
        <xdr:cNvCxnSpPr/>
      </xdr:nvCxnSpPr>
      <xdr:spPr>
        <a:xfrm>
          <a:off x="8750300" y="12435705"/>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91305</xdr:rowOff>
    </xdr:from>
    <xdr:to>
      <xdr:col>45</xdr:col>
      <xdr:colOff>177800</xdr:colOff>
      <xdr:row>73</xdr:row>
      <xdr:rowOff>151381</xdr:rowOff>
    </xdr:to>
    <xdr:cxnSp macro="">
      <xdr:nvCxnSpPr>
        <xdr:cNvPr id="412" name="直線コネクタ 411"/>
        <xdr:cNvCxnSpPr/>
      </xdr:nvCxnSpPr>
      <xdr:spPr>
        <a:xfrm flipV="1">
          <a:off x="7861300" y="12435705"/>
          <a:ext cx="889000" cy="2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151381</xdr:rowOff>
    </xdr:from>
    <xdr:to>
      <xdr:col>41</xdr:col>
      <xdr:colOff>50800</xdr:colOff>
      <xdr:row>74</xdr:row>
      <xdr:rowOff>73178</xdr:rowOff>
    </xdr:to>
    <xdr:cxnSp macro="">
      <xdr:nvCxnSpPr>
        <xdr:cNvPr id="415" name="直線コネクタ 414"/>
        <xdr:cNvCxnSpPr/>
      </xdr:nvCxnSpPr>
      <xdr:spPr>
        <a:xfrm flipV="1">
          <a:off x="6972300" y="12667231"/>
          <a:ext cx="889000" cy="9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73613</xdr:rowOff>
    </xdr:from>
    <xdr:ext cx="534377" cy="259045"/>
    <xdr:sp macro="" textlink="">
      <xdr:nvSpPr>
        <xdr:cNvPr id="419" name="テキスト ボックス 418"/>
        <xdr:cNvSpPr txBox="1"/>
      </xdr:nvSpPr>
      <xdr:spPr>
        <a:xfrm>
          <a:off x="6705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27361</xdr:rowOff>
    </xdr:from>
    <xdr:to>
      <xdr:col>55</xdr:col>
      <xdr:colOff>50800</xdr:colOff>
      <xdr:row>73</xdr:row>
      <xdr:rowOff>128961</xdr:rowOff>
    </xdr:to>
    <xdr:sp macro="" textlink="">
      <xdr:nvSpPr>
        <xdr:cNvPr id="425" name="楕円 424"/>
        <xdr:cNvSpPr/>
      </xdr:nvSpPr>
      <xdr:spPr>
        <a:xfrm>
          <a:off x="10426700" y="125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50238</xdr:rowOff>
    </xdr:from>
    <xdr:ext cx="534377" cy="259045"/>
    <xdr:sp macro="" textlink="">
      <xdr:nvSpPr>
        <xdr:cNvPr id="426" name="商工費該当値テキスト"/>
        <xdr:cNvSpPr txBox="1"/>
      </xdr:nvSpPr>
      <xdr:spPr>
        <a:xfrm>
          <a:off x="10528300" y="123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843</xdr:rowOff>
    </xdr:from>
    <xdr:to>
      <xdr:col>50</xdr:col>
      <xdr:colOff>165100</xdr:colOff>
      <xdr:row>73</xdr:row>
      <xdr:rowOff>102443</xdr:rowOff>
    </xdr:to>
    <xdr:sp macro="" textlink="">
      <xdr:nvSpPr>
        <xdr:cNvPr id="427" name="楕円 426"/>
        <xdr:cNvSpPr/>
      </xdr:nvSpPr>
      <xdr:spPr>
        <a:xfrm>
          <a:off x="9588500" y="125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118970</xdr:rowOff>
    </xdr:from>
    <xdr:ext cx="534377" cy="259045"/>
    <xdr:sp macro="" textlink="">
      <xdr:nvSpPr>
        <xdr:cNvPr id="428" name="テキスト ボックス 427"/>
        <xdr:cNvSpPr txBox="1"/>
      </xdr:nvSpPr>
      <xdr:spPr>
        <a:xfrm>
          <a:off x="9372111" y="122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40505</xdr:rowOff>
    </xdr:from>
    <xdr:to>
      <xdr:col>46</xdr:col>
      <xdr:colOff>38100</xdr:colOff>
      <xdr:row>72</xdr:row>
      <xdr:rowOff>142105</xdr:rowOff>
    </xdr:to>
    <xdr:sp macro="" textlink="">
      <xdr:nvSpPr>
        <xdr:cNvPr id="429" name="楕円 428"/>
        <xdr:cNvSpPr/>
      </xdr:nvSpPr>
      <xdr:spPr>
        <a:xfrm>
          <a:off x="8699500" y="123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158632</xdr:rowOff>
    </xdr:from>
    <xdr:ext cx="534377" cy="259045"/>
    <xdr:sp macro="" textlink="">
      <xdr:nvSpPr>
        <xdr:cNvPr id="430" name="テキスト ボックス 429"/>
        <xdr:cNvSpPr txBox="1"/>
      </xdr:nvSpPr>
      <xdr:spPr>
        <a:xfrm>
          <a:off x="8483111" y="121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100581</xdr:rowOff>
    </xdr:from>
    <xdr:to>
      <xdr:col>41</xdr:col>
      <xdr:colOff>101600</xdr:colOff>
      <xdr:row>74</xdr:row>
      <xdr:rowOff>30731</xdr:rowOff>
    </xdr:to>
    <xdr:sp macro="" textlink="">
      <xdr:nvSpPr>
        <xdr:cNvPr id="431" name="楕円 430"/>
        <xdr:cNvSpPr/>
      </xdr:nvSpPr>
      <xdr:spPr>
        <a:xfrm>
          <a:off x="7810500" y="126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47258</xdr:rowOff>
    </xdr:from>
    <xdr:ext cx="534377" cy="259045"/>
    <xdr:sp macro="" textlink="">
      <xdr:nvSpPr>
        <xdr:cNvPr id="432" name="テキスト ボックス 431"/>
        <xdr:cNvSpPr txBox="1"/>
      </xdr:nvSpPr>
      <xdr:spPr>
        <a:xfrm>
          <a:off x="7594111" y="123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22378</xdr:rowOff>
    </xdr:from>
    <xdr:to>
      <xdr:col>36</xdr:col>
      <xdr:colOff>165100</xdr:colOff>
      <xdr:row>74</xdr:row>
      <xdr:rowOff>123978</xdr:rowOff>
    </xdr:to>
    <xdr:sp macro="" textlink="">
      <xdr:nvSpPr>
        <xdr:cNvPr id="433" name="楕円 432"/>
        <xdr:cNvSpPr/>
      </xdr:nvSpPr>
      <xdr:spPr>
        <a:xfrm>
          <a:off x="6921500" y="127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140505</xdr:rowOff>
    </xdr:from>
    <xdr:ext cx="534377" cy="259045"/>
    <xdr:sp macro="" textlink="">
      <xdr:nvSpPr>
        <xdr:cNvPr id="434" name="テキスト ボックス 433"/>
        <xdr:cNvSpPr txBox="1"/>
      </xdr:nvSpPr>
      <xdr:spPr>
        <a:xfrm>
          <a:off x="6705111" y="124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107826</xdr:rowOff>
    </xdr:from>
    <xdr:to>
      <xdr:col>55</xdr:col>
      <xdr:colOff>0</xdr:colOff>
      <xdr:row>97</xdr:row>
      <xdr:rowOff>157917</xdr:rowOff>
    </xdr:to>
    <xdr:cxnSp macro="">
      <xdr:nvCxnSpPr>
        <xdr:cNvPr id="461" name="直線コネクタ 460"/>
        <xdr:cNvCxnSpPr/>
      </xdr:nvCxnSpPr>
      <xdr:spPr>
        <a:xfrm flipV="1">
          <a:off x="9639300" y="16738476"/>
          <a:ext cx="838200" cy="5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2" name="土木費平均値テキスト"/>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157917</xdr:rowOff>
    </xdr:from>
    <xdr:to>
      <xdr:col>50</xdr:col>
      <xdr:colOff>114300</xdr:colOff>
      <xdr:row>98</xdr:row>
      <xdr:rowOff>8482</xdr:rowOff>
    </xdr:to>
    <xdr:cxnSp macro="">
      <xdr:nvCxnSpPr>
        <xdr:cNvPr id="464" name="直線コネクタ 463"/>
        <xdr:cNvCxnSpPr/>
      </xdr:nvCxnSpPr>
      <xdr:spPr>
        <a:xfrm flipV="1">
          <a:off x="8750300" y="16788567"/>
          <a:ext cx="889000" cy="2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8482</xdr:rowOff>
    </xdr:from>
    <xdr:to>
      <xdr:col>45</xdr:col>
      <xdr:colOff>177800</xdr:colOff>
      <xdr:row>98</xdr:row>
      <xdr:rowOff>11666</xdr:rowOff>
    </xdr:to>
    <xdr:cxnSp macro="">
      <xdr:nvCxnSpPr>
        <xdr:cNvPr id="467" name="直線コネクタ 466"/>
        <xdr:cNvCxnSpPr/>
      </xdr:nvCxnSpPr>
      <xdr:spPr>
        <a:xfrm flipV="1">
          <a:off x="7861300" y="16810582"/>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10644</xdr:rowOff>
    </xdr:from>
    <xdr:to>
      <xdr:col>41</xdr:col>
      <xdr:colOff>50800</xdr:colOff>
      <xdr:row>98</xdr:row>
      <xdr:rowOff>11666</xdr:rowOff>
    </xdr:to>
    <xdr:cxnSp macro="">
      <xdr:nvCxnSpPr>
        <xdr:cNvPr id="470" name="直線コネクタ 469"/>
        <xdr:cNvCxnSpPr/>
      </xdr:nvCxnSpPr>
      <xdr:spPr>
        <a:xfrm>
          <a:off x="6972300" y="16812744"/>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57026</xdr:rowOff>
    </xdr:from>
    <xdr:to>
      <xdr:col>55</xdr:col>
      <xdr:colOff>50800</xdr:colOff>
      <xdr:row>97</xdr:row>
      <xdr:rowOff>158626</xdr:rowOff>
    </xdr:to>
    <xdr:sp macro="" textlink="">
      <xdr:nvSpPr>
        <xdr:cNvPr id="480" name="楕円 479"/>
        <xdr:cNvSpPr/>
      </xdr:nvSpPr>
      <xdr:spPr>
        <a:xfrm>
          <a:off x="10426700" y="166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79903</xdr:rowOff>
    </xdr:from>
    <xdr:ext cx="534377" cy="259045"/>
    <xdr:sp macro="" textlink="">
      <xdr:nvSpPr>
        <xdr:cNvPr id="481" name="土木費該当値テキスト"/>
        <xdr:cNvSpPr txBox="1"/>
      </xdr:nvSpPr>
      <xdr:spPr>
        <a:xfrm>
          <a:off x="10528300" y="165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107117</xdr:rowOff>
    </xdr:from>
    <xdr:to>
      <xdr:col>50</xdr:col>
      <xdr:colOff>165100</xdr:colOff>
      <xdr:row>98</xdr:row>
      <xdr:rowOff>37267</xdr:rowOff>
    </xdr:to>
    <xdr:sp macro="" textlink="">
      <xdr:nvSpPr>
        <xdr:cNvPr id="482" name="楕円 481"/>
        <xdr:cNvSpPr/>
      </xdr:nvSpPr>
      <xdr:spPr>
        <a:xfrm>
          <a:off x="9588500" y="167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28394</xdr:rowOff>
    </xdr:from>
    <xdr:ext cx="534377" cy="259045"/>
    <xdr:sp macro="" textlink="">
      <xdr:nvSpPr>
        <xdr:cNvPr id="483" name="テキスト ボックス 482"/>
        <xdr:cNvSpPr txBox="1"/>
      </xdr:nvSpPr>
      <xdr:spPr>
        <a:xfrm>
          <a:off x="9372111" y="168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129132</xdr:rowOff>
    </xdr:from>
    <xdr:to>
      <xdr:col>46</xdr:col>
      <xdr:colOff>38100</xdr:colOff>
      <xdr:row>98</xdr:row>
      <xdr:rowOff>59282</xdr:rowOff>
    </xdr:to>
    <xdr:sp macro="" textlink="">
      <xdr:nvSpPr>
        <xdr:cNvPr id="484" name="楕円 483"/>
        <xdr:cNvSpPr/>
      </xdr:nvSpPr>
      <xdr:spPr>
        <a:xfrm>
          <a:off x="8699500" y="167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50409</xdr:rowOff>
    </xdr:from>
    <xdr:ext cx="534377" cy="259045"/>
    <xdr:sp macro="" textlink="">
      <xdr:nvSpPr>
        <xdr:cNvPr id="485" name="テキスト ボックス 484"/>
        <xdr:cNvSpPr txBox="1"/>
      </xdr:nvSpPr>
      <xdr:spPr>
        <a:xfrm>
          <a:off x="8483111" y="1685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132316</xdr:rowOff>
    </xdr:from>
    <xdr:to>
      <xdr:col>41</xdr:col>
      <xdr:colOff>101600</xdr:colOff>
      <xdr:row>98</xdr:row>
      <xdr:rowOff>62466</xdr:rowOff>
    </xdr:to>
    <xdr:sp macro="" textlink="">
      <xdr:nvSpPr>
        <xdr:cNvPr id="486" name="楕円 485"/>
        <xdr:cNvSpPr/>
      </xdr:nvSpPr>
      <xdr:spPr>
        <a:xfrm>
          <a:off x="7810500" y="167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53593</xdr:rowOff>
    </xdr:from>
    <xdr:ext cx="534377" cy="259045"/>
    <xdr:sp macro="" textlink="">
      <xdr:nvSpPr>
        <xdr:cNvPr id="487" name="テキスト ボックス 486"/>
        <xdr:cNvSpPr txBox="1"/>
      </xdr:nvSpPr>
      <xdr:spPr>
        <a:xfrm>
          <a:off x="7594111" y="168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131294</xdr:rowOff>
    </xdr:from>
    <xdr:to>
      <xdr:col>36</xdr:col>
      <xdr:colOff>165100</xdr:colOff>
      <xdr:row>98</xdr:row>
      <xdr:rowOff>61444</xdr:rowOff>
    </xdr:to>
    <xdr:sp macro="" textlink="">
      <xdr:nvSpPr>
        <xdr:cNvPr id="488" name="楕円 487"/>
        <xdr:cNvSpPr/>
      </xdr:nvSpPr>
      <xdr:spPr>
        <a:xfrm>
          <a:off x="6921500" y="167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52571</xdr:rowOff>
    </xdr:from>
    <xdr:ext cx="534377" cy="259045"/>
    <xdr:sp macro="" textlink="">
      <xdr:nvSpPr>
        <xdr:cNvPr id="489" name="テキスト ボックス 488"/>
        <xdr:cNvSpPr txBox="1"/>
      </xdr:nvSpPr>
      <xdr:spPr>
        <a:xfrm>
          <a:off x="6705111" y="168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48400</xdr:rowOff>
    </xdr:from>
    <xdr:to>
      <xdr:col>85</xdr:col>
      <xdr:colOff>127000</xdr:colOff>
      <xdr:row>37</xdr:row>
      <xdr:rowOff>59449</xdr:rowOff>
    </xdr:to>
    <xdr:cxnSp macro="">
      <xdr:nvCxnSpPr>
        <xdr:cNvPr id="518" name="直線コネクタ 517"/>
        <xdr:cNvCxnSpPr/>
      </xdr:nvCxnSpPr>
      <xdr:spPr>
        <a:xfrm flipV="1">
          <a:off x="15481300" y="6392050"/>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18910</xdr:rowOff>
    </xdr:from>
    <xdr:to>
      <xdr:col>81</xdr:col>
      <xdr:colOff>50800</xdr:colOff>
      <xdr:row>37</xdr:row>
      <xdr:rowOff>59449</xdr:rowOff>
    </xdr:to>
    <xdr:cxnSp macro="">
      <xdr:nvCxnSpPr>
        <xdr:cNvPr id="521" name="直線コネクタ 520"/>
        <xdr:cNvCxnSpPr/>
      </xdr:nvCxnSpPr>
      <xdr:spPr>
        <a:xfrm>
          <a:off x="14592300" y="6191110"/>
          <a:ext cx="889000" cy="2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35623</xdr:rowOff>
    </xdr:from>
    <xdr:to>
      <xdr:col>76</xdr:col>
      <xdr:colOff>114300</xdr:colOff>
      <xdr:row>36</xdr:row>
      <xdr:rowOff>18910</xdr:rowOff>
    </xdr:to>
    <xdr:cxnSp macro="">
      <xdr:nvCxnSpPr>
        <xdr:cNvPr id="524" name="直線コネクタ 523"/>
        <xdr:cNvCxnSpPr/>
      </xdr:nvCxnSpPr>
      <xdr:spPr>
        <a:xfrm>
          <a:off x="13703300" y="6036373"/>
          <a:ext cx="889000" cy="1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6" name="テキスト ボックス 525"/>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35623</xdr:rowOff>
    </xdr:from>
    <xdr:to>
      <xdr:col>71</xdr:col>
      <xdr:colOff>177800</xdr:colOff>
      <xdr:row>36</xdr:row>
      <xdr:rowOff>91326</xdr:rowOff>
    </xdr:to>
    <xdr:cxnSp macro="">
      <xdr:nvCxnSpPr>
        <xdr:cNvPr id="527" name="直線コネクタ 526"/>
        <xdr:cNvCxnSpPr/>
      </xdr:nvCxnSpPr>
      <xdr:spPr>
        <a:xfrm flipV="1">
          <a:off x="12814300" y="6036373"/>
          <a:ext cx="889000" cy="2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29" name="テキスト ボックス 528"/>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1" name="テキスト ボックス 530"/>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169050</xdr:rowOff>
    </xdr:from>
    <xdr:to>
      <xdr:col>85</xdr:col>
      <xdr:colOff>177800</xdr:colOff>
      <xdr:row>37</xdr:row>
      <xdr:rowOff>99200</xdr:rowOff>
    </xdr:to>
    <xdr:sp macro="" textlink="">
      <xdr:nvSpPr>
        <xdr:cNvPr id="537" name="楕円 536"/>
        <xdr:cNvSpPr/>
      </xdr:nvSpPr>
      <xdr:spPr>
        <a:xfrm>
          <a:off x="16268700" y="63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147477</xdr:rowOff>
    </xdr:from>
    <xdr:ext cx="534377" cy="259045"/>
    <xdr:sp macro="" textlink="">
      <xdr:nvSpPr>
        <xdr:cNvPr id="538" name="消防費該当値テキスト"/>
        <xdr:cNvSpPr txBox="1"/>
      </xdr:nvSpPr>
      <xdr:spPr>
        <a:xfrm>
          <a:off x="16370300" y="63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8649</xdr:rowOff>
    </xdr:from>
    <xdr:to>
      <xdr:col>81</xdr:col>
      <xdr:colOff>101600</xdr:colOff>
      <xdr:row>37</xdr:row>
      <xdr:rowOff>110249</xdr:rowOff>
    </xdr:to>
    <xdr:sp macro="" textlink="">
      <xdr:nvSpPr>
        <xdr:cNvPr id="539" name="楕円 538"/>
        <xdr:cNvSpPr/>
      </xdr:nvSpPr>
      <xdr:spPr>
        <a:xfrm>
          <a:off x="15430500" y="63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126776</xdr:rowOff>
    </xdr:from>
    <xdr:ext cx="534377" cy="259045"/>
    <xdr:sp macro="" textlink="">
      <xdr:nvSpPr>
        <xdr:cNvPr id="540" name="テキスト ボックス 539"/>
        <xdr:cNvSpPr txBox="1"/>
      </xdr:nvSpPr>
      <xdr:spPr>
        <a:xfrm>
          <a:off x="15214111" y="61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139560</xdr:rowOff>
    </xdr:from>
    <xdr:to>
      <xdr:col>76</xdr:col>
      <xdr:colOff>165100</xdr:colOff>
      <xdr:row>36</xdr:row>
      <xdr:rowOff>69710</xdr:rowOff>
    </xdr:to>
    <xdr:sp macro="" textlink="">
      <xdr:nvSpPr>
        <xdr:cNvPr id="541" name="楕円 540"/>
        <xdr:cNvSpPr/>
      </xdr:nvSpPr>
      <xdr:spPr>
        <a:xfrm>
          <a:off x="14541500" y="61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86237</xdr:rowOff>
    </xdr:from>
    <xdr:ext cx="534377" cy="259045"/>
    <xdr:sp macro="" textlink="">
      <xdr:nvSpPr>
        <xdr:cNvPr id="542" name="テキスト ボックス 541"/>
        <xdr:cNvSpPr txBox="1"/>
      </xdr:nvSpPr>
      <xdr:spPr>
        <a:xfrm>
          <a:off x="14325111" y="59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156273</xdr:rowOff>
    </xdr:from>
    <xdr:to>
      <xdr:col>72</xdr:col>
      <xdr:colOff>38100</xdr:colOff>
      <xdr:row>35</xdr:row>
      <xdr:rowOff>86423</xdr:rowOff>
    </xdr:to>
    <xdr:sp macro="" textlink="">
      <xdr:nvSpPr>
        <xdr:cNvPr id="543" name="楕円 542"/>
        <xdr:cNvSpPr/>
      </xdr:nvSpPr>
      <xdr:spPr>
        <a:xfrm>
          <a:off x="13652500" y="59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102950</xdr:rowOff>
    </xdr:from>
    <xdr:ext cx="534377" cy="259045"/>
    <xdr:sp macro="" textlink="">
      <xdr:nvSpPr>
        <xdr:cNvPr id="544" name="テキスト ボックス 543"/>
        <xdr:cNvSpPr txBox="1"/>
      </xdr:nvSpPr>
      <xdr:spPr>
        <a:xfrm>
          <a:off x="13436111" y="576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40526</xdr:rowOff>
    </xdr:from>
    <xdr:to>
      <xdr:col>67</xdr:col>
      <xdr:colOff>101600</xdr:colOff>
      <xdr:row>36</xdr:row>
      <xdr:rowOff>142126</xdr:rowOff>
    </xdr:to>
    <xdr:sp macro="" textlink="">
      <xdr:nvSpPr>
        <xdr:cNvPr id="545" name="楕円 544"/>
        <xdr:cNvSpPr/>
      </xdr:nvSpPr>
      <xdr:spPr>
        <a:xfrm>
          <a:off x="127635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158653</xdr:rowOff>
    </xdr:from>
    <xdr:ext cx="534377" cy="259045"/>
    <xdr:sp macro="" textlink="">
      <xdr:nvSpPr>
        <xdr:cNvPr id="546" name="テキスト ボックス 545"/>
        <xdr:cNvSpPr txBox="1"/>
      </xdr:nvSpPr>
      <xdr:spPr>
        <a:xfrm>
          <a:off x="12547111" y="59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22977</xdr:rowOff>
    </xdr:from>
    <xdr:to>
      <xdr:col>85</xdr:col>
      <xdr:colOff>127000</xdr:colOff>
      <xdr:row>56</xdr:row>
      <xdr:rowOff>145179</xdr:rowOff>
    </xdr:to>
    <xdr:cxnSp macro="">
      <xdr:nvCxnSpPr>
        <xdr:cNvPr id="575" name="直線コネクタ 574"/>
        <xdr:cNvCxnSpPr/>
      </xdr:nvCxnSpPr>
      <xdr:spPr>
        <a:xfrm flipV="1">
          <a:off x="15481300" y="9624177"/>
          <a:ext cx="8382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145179</xdr:rowOff>
    </xdr:from>
    <xdr:to>
      <xdr:col>81</xdr:col>
      <xdr:colOff>50800</xdr:colOff>
      <xdr:row>57</xdr:row>
      <xdr:rowOff>2037</xdr:rowOff>
    </xdr:to>
    <xdr:cxnSp macro="">
      <xdr:nvCxnSpPr>
        <xdr:cNvPr id="578" name="直線コネクタ 577"/>
        <xdr:cNvCxnSpPr/>
      </xdr:nvCxnSpPr>
      <xdr:spPr>
        <a:xfrm flipV="1">
          <a:off x="14592300" y="9746379"/>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165951</xdr:rowOff>
    </xdr:from>
    <xdr:to>
      <xdr:col>76</xdr:col>
      <xdr:colOff>114300</xdr:colOff>
      <xdr:row>57</xdr:row>
      <xdr:rowOff>2037</xdr:rowOff>
    </xdr:to>
    <xdr:cxnSp macro="">
      <xdr:nvCxnSpPr>
        <xdr:cNvPr id="581" name="直線コネクタ 580"/>
        <xdr:cNvCxnSpPr/>
      </xdr:nvCxnSpPr>
      <xdr:spPr>
        <a:xfrm>
          <a:off x="13703300" y="9767151"/>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165951</xdr:rowOff>
    </xdr:from>
    <xdr:to>
      <xdr:col>71</xdr:col>
      <xdr:colOff>177800</xdr:colOff>
      <xdr:row>57</xdr:row>
      <xdr:rowOff>20462</xdr:rowOff>
    </xdr:to>
    <xdr:cxnSp macro="">
      <xdr:nvCxnSpPr>
        <xdr:cNvPr id="584" name="直線コネクタ 583"/>
        <xdr:cNvCxnSpPr/>
      </xdr:nvCxnSpPr>
      <xdr:spPr>
        <a:xfrm flipV="1">
          <a:off x="12814300" y="9767151"/>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143627</xdr:rowOff>
    </xdr:from>
    <xdr:to>
      <xdr:col>85</xdr:col>
      <xdr:colOff>177800</xdr:colOff>
      <xdr:row>56</xdr:row>
      <xdr:rowOff>73777</xdr:rowOff>
    </xdr:to>
    <xdr:sp macro="" textlink="">
      <xdr:nvSpPr>
        <xdr:cNvPr id="594" name="楕円 593"/>
        <xdr:cNvSpPr/>
      </xdr:nvSpPr>
      <xdr:spPr>
        <a:xfrm>
          <a:off x="16268700" y="957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166504</xdr:rowOff>
    </xdr:from>
    <xdr:ext cx="534377" cy="259045"/>
    <xdr:sp macro="" textlink="">
      <xdr:nvSpPr>
        <xdr:cNvPr id="595" name="教育費該当値テキスト"/>
        <xdr:cNvSpPr txBox="1"/>
      </xdr:nvSpPr>
      <xdr:spPr>
        <a:xfrm>
          <a:off x="16370300" y="94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94379</xdr:rowOff>
    </xdr:from>
    <xdr:to>
      <xdr:col>81</xdr:col>
      <xdr:colOff>101600</xdr:colOff>
      <xdr:row>57</xdr:row>
      <xdr:rowOff>24529</xdr:rowOff>
    </xdr:to>
    <xdr:sp macro="" textlink="">
      <xdr:nvSpPr>
        <xdr:cNvPr id="596" name="楕円 595"/>
        <xdr:cNvSpPr/>
      </xdr:nvSpPr>
      <xdr:spPr>
        <a:xfrm>
          <a:off x="15430500" y="96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15656</xdr:rowOff>
    </xdr:from>
    <xdr:ext cx="534377" cy="259045"/>
    <xdr:sp macro="" textlink="">
      <xdr:nvSpPr>
        <xdr:cNvPr id="597" name="テキスト ボックス 596"/>
        <xdr:cNvSpPr txBox="1"/>
      </xdr:nvSpPr>
      <xdr:spPr>
        <a:xfrm>
          <a:off x="15214111" y="978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122687</xdr:rowOff>
    </xdr:from>
    <xdr:to>
      <xdr:col>76</xdr:col>
      <xdr:colOff>165100</xdr:colOff>
      <xdr:row>57</xdr:row>
      <xdr:rowOff>52837</xdr:rowOff>
    </xdr:to>
    <xdr:sp macro="" textlink="">
      <xdr:nvSpPr>
        <xdr:cNvPr id="598" name="楕円 597"/>
        <xdr:cNvSpPr/>
      </xdr:nvSpPr>
      <xdr:spPr>
        <a:xfrm>
          <a:off x="14541500" y="97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43964</xdr:rowOff>
    </xdr:from>
    <xdr:ext cx="534377" cy="259045"/>
    <xdr:sp macro="" textlink="">
      <xdr:nvSpPr>
        <xdr:cNvPr id="599" name="テキスト ボックス 598"/>
        <xdr:cNvSpPr txBox="1"/>
      </xdr:nvSpPr>
      <xdr:spPr>
        <a:xfrm>
          <a:off x="14325111" y="98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115151</xdr:rowOff>
    </xdr:from>
    <xdr:to>
      <xdr:col>72</xdr:col>
      <xdr:colOff>38100</xdr:colOff>
      <xdr:row>57</xdr:row>
      <xdr:rowOff>45301</xdr:rowOff>
    </xdr:to>
    <xdr:sp macro="" textlink="">
      <xdr:nvSpPr>
        <xdr:cNvPr id="600" name="楕円 599"/>
        <xdr:cNvSpPr/>
      </xdr:nvSpPr>
      <xdr:spPr>
        <a:xfrm>
          <a:off x="13652500" y="97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36428</xdr:rowOff>
    </xdr:from>
    <xdr:ext cx="534377" cy="259045"/>
    <xdr:sp macro="" textlink="">
      <xdr:nvSpPr>
        <xdr:cNvPr id="601" name="テキスト ボックス 600"/>
        <xdr:cNvSpPr txBox="1"/>
      </xdr:nvSpPr>
      <xdr:spPr>
        <a:xfrm>
          <a:off x="13436111" y="98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141112</xdr:rowOff>
    </xdr:from>
    <xdr:to>
      <xdr:col>67</xdr:col>
      <xdr:colOff>101600</xdr:colOff>
      <xdr:row>57</xdr:row>
      <xdr:rowOff>71262</xdr:rowOff>
    </xdr:to>
    <xdr:sp macro="" textlink="">
      <xdr:nvSpPr>
        <xdr:cNvPr id="602" name="楕円 601"/>
        <xdr:cNvSpPr/>
      </xdr:nvSpPr>
      <xdr:spPr>
        <a:xfrm>
          <a:off x="12763500" y="97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62389</xdr:rowOff>
    </xdr:from>
    <xdr:ext cx="534377" cy="259045"/>
    <xdr:sp macro="" textlink="">
      <xdr:nvSpPr>
        <xdr:cNvPr id="603" name="テキスト ボックス 602"/>
        <xdr:cNvSpPr txBox="1"/>
      </xdr:nvSpPr>
      <xdr:spPr>
        <a:xfrm>
          <a:off x="12547111" y="98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66686</xdr:rowOff>
    </xdr:from>
    <xdr:to>
      <xdr:col>85</xdr:col>
      <xdr:colOff>127000</xdr:colOff>
      <xdr:row>96</xdr:row>
      <xdr:rowOff>153888</xdr:rowOff>
    </xdr:to>
    <xdr:cxnSp macro="">
      <xdr:nvCxnSpPr>
        <xdr:cNvPr id="689" name="直線コネクタ 688"/>
        <xdr:cNvCxnSpPr/>
      </xdr:nvCxnSpPr>
      <xdr:spPr>
        <a:xfrm flipV="1">
          <a:off x="15481300" y="16525886"/>
          <a:ext cx="838200" cy="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49434</xdr:rowOff>
    </xdr:from>
    <xdr:to>
      <xdr:col>81</xdr:col>
      <xdr:colOff>50800</xdr:colOff>
      <xdr:row>96</xdr:row>
      <xdr:rowOff>153888</xdr:rowOff>
    </xdr:to>
    <xdr:cxnSp macro="">
      <xdr:nvCxnSpPr>
        <xdr:cNvPr id="692" name="直線コネクタ 691"/>
        <xdr:cNvCxnSpPr/>
      </xdr:nvCxnSpPr>
      <xdr:spPr>
        <a:xfrm>
          <a:off x="14592300" y="16508634"/>
          <a:ext cx="8890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49434</xdr:rowOff>
    </xdr:from>
    <xdr:to>
      <xdr:col>76</xdr:col>
      <xdr:colOff>114300</xdr:colOff>
      <xdr:row>96</xdr:row>
      <xdr:rowOff>127653</xdr:rowOff>
    </xdr:to>
    <xdr:cxnSp macro="">
      <xdr:nvCxnSpPr>
        <xdr:cNvPr id="695" name="直線コネクタ 694"/>
        <xdr:cNvCxnSpPr/>
      </xdr:nvCxnSpPr>
      <xdr:spPr>
        <a:xfrm flipV="1">
          <a:off x="13703300" y="16508634"/>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111666</xdr:rowOff>
    </xdr:from>
    <xdr:to>
      <xdr:col>71</xdr:col>
      <xdr:colOff>177800</xdr:colOff>
      <xdr:row>96</xdr:row>
      <xdr:rowOff>127653</xdr:rowOff>
    </xdr:to>
    <xdr:cxnSp macro="">
      <xdr:nvCxnSpPr>
        <xdr:cNvPr id="698" name="直線コネクタ 697"/>
        <xdr:cNvCxnSpPr/>
      </xdr:nvCxnSpPr>
      <xdr:spPr>
        <a:xfrm>
          <a:off x="12814300" y="16570866"/>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15886</xdr:rowOff>
    </xdr:from>
    <xdr:to>
      <xdr:col>85</xdr:col>
      <xdr:colOff>177800</xdr:colOff>
      <xdr:row>96</xdr:row>
      <xdr:rowOff>117486</xdr:rowOff>
    </xdr:to>
    <xdr:sp macro="" textlink="">
      <xdr:nvSpPr>
        <xdr:cNvPr id="708" name="楕円 707"/>
        <xdr:cNvSpPr/>
      </xdr:nvSpPr>
      <xdr:spPr>
        <a:xfrm>
          <a:off x="16268700" y="164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38763</xdr:rowOff>
    </xdr:from>
    <xdr:ext cx="534377" cy="259045"/>
    <xdr:sp macro="" textlink="">
      <xdr:nvSpPr>
        <xdr:cNvPr id="709" name="公債費該当値テキスト"/>
        <xdr:cNvSpPr txBox="1"/>
      </xdr:nvSpPr>
      <xdr:spPr>
        <a:xfrm>
          <a:off x="16370300" y="163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103088</xdr:rowOff>
    </xdr:from>
    <xdr:to>
      <xdr:col>81</xdr:col>
      <xdr:colOff>101600</xdr:colOff>
      <xdr:row>97</xdr:row>
      <xdr:rowOff>33238</xdr:rowOff>
    </xdr:to>
    <xdr:sp macro="" textlink="">
      <xdr:nvSpPr>
        <xdr:cNvPr id="710" name="楕円 709"/>
        <xdr:cNvSpPr/>
      </xdr:nvSpPr>
      <xdr:spPr>
        <a:xfrm>
          <a:off x="15430500" y="165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24365</xdr:rowOff>
    </xdr:from>
    <xdr:ext cx="534377" cy="259045"/>
    <xdr:sp macro="" textlink="">
      <xdr:nvSpPr>
        <xdr:cNvPr id="711" name="テキスト ボックス 710"/>
        <xdr:cNvSpPr txBox="1"/>
      </xdr:nvSpPr>
      <xdr:spPr>
        <a:xfrm>
          <a:off x="15214111" y="166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170084</xdr:rowOff>
    </xdr:from>
    <xdr:to>
      <xdr:col>76</xdr:col>
      <xdr:colOff>165100</xdr:colOff>
      <xdr:row>96</xdr:row>
      <xdr:rowOff>100234</xdr:rowOff>
    </xdr:to>
    <xdr:sp macro="" textlink="">
      <xdr:nvSpPr>
        <xdr:cNvPr id="712" name="楕円 711"/>
        <xdr:cNvSpPr/>
      </xdr:nvSpPr>
      <xdr:spPr>
        <a:xfrm>
          <a:off x="14541500" y="164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116761</xdr:rowOff>
    </xdr:from>
    <xdr:ext cx="534377" cy="259045"/>
    <xdr:sp macro="" textlink="">
      <xdr:nvSpPr>
        <xdr:cNvPr id="713" name="テキスト ボックス 712"/>
        <xdr:cNvSpPr txBox="1"/>
      </xdr:nvSpPr>
      <xdr:spPr>
        <a:xfrm>
          <a:off x="14325111" y="162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76853</xdr:rowOff>
    </xdr:from>
    <xdr:to>
      <xdr:col>72</xdr:col>
      <xdr:colOff>38100</xdr:colOff>
      <xdr:row>97</xdr:row>
      <xdr:rowOff>7003</xdr:rowOff>
    </xdr:to>
    <xdr:sp macro="" textlink="">
      <xdr:nvSpPr>
        <xdr:cNvPr id="714" name="楕円 713"/>
        <xdr:cNvSpPr/>
      </xdr:nvSpPr>
      <xdr:spPr>
        <a:xfrm>
          <a:off x="13652500" y="165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169580</xdr:rowOff>
    </xdr:from>
    <xdr:ext cx="534377" cy="259045"/>
    <xdr:sp macro="" textlink="">
      <xdr:nvSpPr>
        <xdr:cNvPr id="715" name="テキスト ボックス 714"/>
        <xdr:cNvSpPr txBox="1"/>
      </xdr:nvSpPr>
      <xdr:spPr>
        <a:xfrm>
          <a:off x="13436111" y="1662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60866</xdr:rowOff>
    </xdr:from>
    <xdr:to>
      <xdr:col>67</xdr:col>
      <xdr:colOff>101600</xdr:colOff>
      <xdr:row>96</xdr:row>
      <xdr:rowOff>162466</xdr:rowOff>
    </xdr:to>
    <xdr:sp macro="" textlink="">
      <xdr:nvSpPr>
        <xdr:cNvPr id="716" name="楕円 715"/>
        <xdr:cNvSpPr/>
      </xdr:nvSpPr>
      <xdr:spPr>
        <a:xfrm>
          <a:off x="12763500" y="165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7543</xdr:rowOff>
    </xdr:from>
    <xdr:ext cx="534377" cy="259045"/>
    <xdr:sp macro="" textlink="">
      <xdr:nvSpPr>
        <xdr:cNvPr id="717" name="テキスト ボックス 716"/>
        <xdr:cNvSpPr txBox="1"/>
      </xdr:nvSpPr>
      <xdr:spPr>
        <a:xfrm>
          <a:off x="12547111" y="1629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農林水産業費は住民一人当たり</a:t>
          </a:r>
          <a:r>
            <a:rPr kumimoji="1" lang="ja-JP" altLang="en-US" sz="1100">
              <a:solidFill>
                <a:schemeClr val="dk1"/>
              </a:solidFill>
              <a:effectLst/>
              <a:latin typeface="+mn-lt"/>
              <a:ea typeface="+mn-ea"/>
              <a:cs typeface="+mn-cs"/>
            </a:rPr>
            <a:t>４８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９５０</a:t>
          </a:r>
          <a:r>
            <a:rPr kumimoji="1" lang="ja-JP" altLang="ja-JP" sz="1100">
              <a:solidFill>
                <a:schemeClr val="dk1"/>
              </a:solidFill>
              <a:effectLst/>
              <a:latin typeface="+mn-lt"/>
              <a:ea typeface="+mn-ea"/>
              <a:cs typeface="+mn-cs"/>
            </a:rPr>
            <a:t>円となっており、類似団体平均に比べ１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９２６</a:t>
          </a:r>
          <a:r>
            <a:rPr kumimoji="1" lang="ja-JP" altLang="ja-JP" sz="1100">
              <a:solidFill>
                <a:schemeClr val="dk1"/>
              </a:solidFill>
              <a:effectLst/>
              <a:latin typeface="+mn-lt"/>
              <a:ea typeface="+mn-ea"/>
              <a:cs typeface="+mn-cs"/>
            </a:rPr>
            <a:t>円上回っている。これは、産地強化支援事業等の補助費の増や松くい虫防除事業費等によ</a:t>
          </a:r>
          <a:r>
            <a:rPr kumimoji="1" lang="ja-JP" altLang="en-US" sz="1100">
              <a:solidFill>
                <a:schemeClr val="dk1"/>
              </a:solidFill>
              <a:effectLst/>
              <a:latin typeface="+mn-lt"/>
              <a:ea typeface="+mn-ea"/>
              <a:cs typeface="+mn-cs"/>
            </a:rPr>
            <a:t>るものであるが</a:t>
          </a:r>
          <a:r>
            <a:rPr kumimoji="1" lang="ja-JP" altLang="ja-JP" sz="1100">
              <a:solidFill>
                <a:schemeClr val="dk1"/>
              </a:solidFill>
              <a:effectLst/>
              <a:latin typeface="+mn-lt"/>
              <a:ea typeface="+mn-ea"/>
              <a:cs typeface="+mn-cs"/>
            </a:rPr>
            <a:t>、全体では歳出額が前年度比</a:t>
          </a:r>
          <a:r>
            <a:rPr kumimoji="1" lang="ja-JP" altLang="en-US"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９％減と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商工費は住民一人当たり４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１９２</a:t>
          </a:r>
          <a:r>
            <a:rPr kumimoji="1" lang="ja-JP" altLang="ja-JP" sz="1100">
              <a:solidFill>
                <a:schemeClr val="dk1"/>
              </a:solidFill>
              <a:effectLst/>
              <a:latin typeface="+mn-lt"/>
              <a:ea typeface="+mn-ea"/>
              <a:cs typeface="+mn-cs"/>
            </a:rPr>
            <a:t>円となっており、類似団体平均に比べ大きく上回っている。これは、観光施設の維持管理・整備事業によるものであり、今後も観光誘客に向け普通建設事業費や物件費の増加が見込まれる。</a:t>
          </a:r>
          <a:endParaRPr lang="ja-JP" altLang="ja-JP" sz="1400">
            <a:effectLst/>
          </a:endParaRPr>
        </a:p>
        <a:p>
          <a:r>
            <a:rPr kumimoji="1" lang="ja-JP" altLang="ja-JP" sz="1100">
              <a:solidFill>
                <a:schemeClr val="dk1"/>
              </a:solidFill>
              <a:effectLst/>
              <a:latin typeface="+mn-lt"/>
              <a:ea typeface="+mn-ea"/>
              <a:cs typeface="+mn-cs"/>
            </a:rPr>
            <a:t>　消防費は住民一人当たり２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６８９</a:t>
          </a:r>
          <a:r>
            <a:rPr kumimoji="1" lang="ja-JP" altLang="ja-JP" sz="1100">
              <a:solidFill>
                <a:schemeClr val="dk1"/>
              </a:solidFill>
              <a:effectLst/>
              <a:latin typeface="+mn-lt"/>
              <a:ea typeface="+mn-ea"/>
              <a:cs typeface="+mn-cs"/>
            </a:rPr>
            <a:t>円となっており、前年度に比較し</a:t>
          </a:r>
          <a:r>
            <a:rPr kumimoji="1" lang="ja-JP" altLang="en-US" sz="1100">
              <a:solidFill>
                <a:schemeClr val="dk1"/>
              </a:solidFill>
              <a:effectLst/>
              <a:latin typeface="+mn-lt"/>
              <a:ea typeface="+mn-ea"/>
              <a:cs typeface="+mn-cs"/>
            </a:rPr>
            <a:t>て８７０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となったが、類似団体平均に比べて下回っている。これは、社会資本整備総合交付金事業の終了により歳出額が減ってきて</a:t>
          </a:r>
          <a:r>
            <a:rPr kumimoji="1" lang="ja-JP" altLang="en-US" sz="1100">
              <a:solidFill>
                <a:schemeClr val="dk1"/>
              </a:solidFill>
              <a:effectLst/>
              <a:latin typeface="+mn-lt"/>
              <a:ea typeface="+mn-ea"/>
              <a:cs typeface="+mn-cs"/>
            </a:rPr>
            <a:t>おり、防災</a:t>
          </a:r>
          <a:r>
            <a:rPr kumimoji="1" lang="ja-JP" altLang="ja-JP" sz="1100">
              <a:solidFill>
                <a:schemeClr val="dk1"/>
              </a:solidFill>
              <a:effectLst/>
              <a:latin typeface="+mn-lt"/>
              <a:ea typeface="+mn-ea"/>
              <a:cs typeface="+mn-cs"/>
            </a:rPr>
            <a:t>施設等の整備に係る普通建設事業費や一部事務組合の計画による負担金の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などによる。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en-US" sz="1100" baseline="0">
              <a:latin typeface="+mn-ea"/>
              <a:ea typeface="+mn-ea"/>
            </a:rPr>
            <a:t>令和元</a:t>
          </a:r>
          <a:r>
            <a:rPr kumimoji="1" lang="ja-JP" altLang="ja-JP" sz="1100">
              <a:solidFill>
                <a:schemeClr val="dk1"/>
              </a:solidFill>
              <a:effectLst/>
              <a:latin typeface="+mn-lt"/>
              <a:ea typeface="+mn-ea"/>
              <a:cs typeface="+mn-cs"/>
            </a:rPr>
            <a:t>年度における実質収支は</a:t>
          </a:r>
          <a:r>
            <a:rPr kumimoji="1" lang="ja-JP" altLang="en-US" sz="1100">
              <a:solidFill>
                <a:schemeClr val="dk1"/>
              </a:solidFill>
              <a:effectLst/>
              <a:latin typeface="+mn-lt"/>
              <a:ea typeface="+mn-ea"/>
              <a:cs typeface="+mn-cs"/>
            </a:rPr>
            <a:t>５０７</a:t>
          </a:r>
          <a:r>
            <a:rPr kumimoji="1" lang="ja-JP" altLang="ja-JP" sz="1100">
              <a:solidFill>
                <a:schemeClr val="dk1"/>
              </a:solidFill>
              <a:effectLst/>
              <a:latin typeface="+mn-lt"/>
              <a:ea typeface="+mn-ea"/>
              <a:cs typeface="+mn-cs"/>
            </a:rPr>
            <a:t>百万円、財政調整基金積立額は２億</a:t>
          </a:r>
          <a:r>
            <a:rPr kumimoji="1" lang="ja-JP" altLang="en-US" sz="1100">
              <a:solidFill>
                <a:schemeClr val="dk1"/>
              </a:solidFill>
              <a:effectLst/>
              <a:latin typeface="+mn-lt"/>
              <a:ea typeface="+mn-ea"/>
              <a:cs typeface="+mn-cs"/>
            </a:rPr>
            <a:t>３２百万</a:t>
          </a:r>
          <a:r>
            <a:rPr kumimoji="1" lang="ja-JP" altLang="ja-JP" sz="1100">
              <a:solidFill>
                <a:schemeClr val="dk1"/>
              </a:solidFill>
              <a:effectLst/>
              <a:latin typeface="+mn-lt"/>
              <a:ea typeface="+mn-ea"/>
              <a:cs typeface="+mn-cs"/>
            </a:rPr>
            <a:t>円、同残高は１，２</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百万円であった。実質収支の標準財政規模比は、対前年比０．</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ポイントの増となった。また、実質単年度収支も対前年比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en-US" sz="1400" baseline="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当町においては、一般会計・企業（上水道事業）会計・その他特別会計のいずれも黒字決算で推移している。黒字額の内訳をみると、一般会計・企業会計がその大半を占め、ほぼ横ばいで推移しており、特別会計についても同様の傾向となっている。特別会計の中でも国保会計については、保険料の軽減世帯が年々増加していることへの対応のため、平成２３年度から平成２６年度まで一般会計による法定外繰出しを行ってきたが、平成３０年度にこれまで行った法定外繰出金と同額を一般会計へ繰入れた。また、下水道会計については、平成２０年度と平成２１年度に実施した地方債の繰上償還のための財源として繰越金などを充てたことで数値が急減したものと分析している。今後の取組みとしては、これまで同様、経常経費の節減に努め、一定の黒字額を確保していく。</a:t>
          </a:r>
          <a:endParaRPr lang="ja-JP" altLang="ja-JP" sz="1400">
            <a:effectLst/>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9694493</v>
      </c>
      <c r="BO4" s="393"/>
      <c r="BP4" s="393"/>
      <c r="BQ4" s="393"/>
      <c r="BR4" s="393"/>
      <c r="BS4" s="393"/>
      <c r="BT4" s="393"/>
      <c r="BU4" s="394"/>
      <c r="BV4" s="392">
        <v>8323715</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10.4</v>
      </c>
      <c r="CU4" s="399"/>
      <c r="CV4" s="399"/>
      <c r="CW4" s="399"/>
      <c r="CX4" s="399"/>
      <c r="CY4" s="399"/>
      <c r="CZ4" s="399"/>
      <c r="DA4" s="400"/>
      <c r="DB4" s="398">
        <v>9.5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9168407</v>
      </c>
      <c r="BO5" s="430"/>
      <c r="BP5" s="430"/>
      <c r="BQ5" s="430"/>
      <c r="BR5" s="430"/>
      <c r="BS5" s="430"/>
      <c r="BT5" s="430"/>
      <c r="BU5" s="431"/>
      <c r="BV5" s="429">
        <v>7794940</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87.9</v>
      </c>
      <c r="CU5" s="427"/>
      <c r="CV5" s="427"/>
      <c r="CW5" s="427"/>
      <c r="CX5" s="427"/>
      <c r="CY5" s="427"/>
      <c r="CZ5" s="427"/>
      <c r="DA5" s="428"/>
      <c r="DB5" s="426">
        <v>87.9</v>
      </c>
      <c r="DC5" s="427"/>
      <c r="DD5" s="427"/>
      <c r="DE5" s="427"/>
      <c r="DF5" s="427"/>
      <c r="DG5" s="427"/>
      <c r="DH5" s="427"/>
      <c r="DI5" s="428"/>
      <c r="DJ5" s="186"/>
      <c r="DK5" s="186"/>
      <c r="DL5" s="186"/>
      <c r="DM5" s="186"/>
      <c r="DN5" s="186"/>
      <c r="DO5" s="186"/>
    </row>
    <row r="6" spans="1:119" ht="18.75" customHeight="1" x14ac:dyDescent="0.15">
      <c r="A6" s="187"/>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92</v>
      </c>
      <c r="AV6" s="462"/>
      <c r="AW6" s="462"/>
      <c r="AX6" s="462"/>
      <c r="AY6" s="463" t="s">
        <v>100</v>
      </c>
      <c r="AZ6" s="464"/>
      <c r="BA6" s="464"/>
      <c r="BB6" s="464"/>
      <c r="BC6" s="464"/>
      <c r="BD6" s="464"/>
      <c r="BE6" s="464"/>
      <c r="BF6" s="464"/>
      <c r="BG6" s="464"/>
      <c r="BH6" s="464"/>
      <c r="BI6" s="464"/>
      <c r="BJ6" s="464"/>
      <c r="BK6" s="464"/>
      <c r="BL6" s="464"/>
      <c r="BM6" s="465"/>
      <c r="BN6" s="429">
        <v>526086</v>
      </c>
      <c r="BO6" s="430"/>
      <c r="BP6" s="430"/>
      <c r="BQ6" s="430"/>
      <c r="BR6" s="430"/>
      <c r="BS6" s="430"/>
      <c r="BT6" s="430"/>
      <c r="BU6" s="431"/>
      <c r="BV6" s="429">
        <v>528775</v>
      </c>
      <c r="BW6" s="430"/>
      <c r="BX6" s="430"/>
      <c r="BY6" s="430"/>
      <c r="BZ6" s="430"/>
      <c r="CA6" s="430"/>
      <c r="CB6" s="430"/>
      <c r="CC6" s="431"/>
      <c r="CD6" s="432" t="s">
        <v>101</v>
      </c>
      <c r="CE6" s="433"/>
      <c r="CF6" s="433"/>
      <c r="CG6" s="433"/>
      <c r="CH6" s="433"/>
      <c r="CI6" s="433"/>
      <c r="CJ6" s="433"/>
      <c r="CK6" s="433"/>
      <c r="CL6" s="433"/>
      <c r="CM6" s="433"/>
      <c r="CN6" s="433"/>
      <c r="CO6" s="433"/>
      <c r="CP6" s="433"/>
      <c r="CQ6" s="433"/>
      <c r="CR6" s="433"/>
      <c r="CS6" s="434"/>
      <c r="CT6" s="466">
        <v>90.9</v>
      </c>
      <c r="CU6" s="467"/>
      <c r="CV6" s="467"/>
      <c r="CW6" s="467"/>
      <c r="CX6" s="467"/>
      <c r="CY6" s="467"/>
      <c r="CZ6" s="467"/>
      <c r="DA6" s="468"/>
      <c r="DB6" s="466">
        <v>91.8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102</v>
      </c>
      <c r="AN7" s="459"/>
      <c r="AO7" s="459"/>
      <c r="AP7" s="459"/>
      <c r="AQ7" s="459"/>
      <c r="AR7" s="459"/>
      <c r="AS7" s="459"/>
      <c r="AT7" s="460"/>
      <c r="AU7" s="461" t="s">
        <v>92</v>
      </c>
      <c r="AV7" s="462"/>
      <c r="AW7" s="462"/>
      <c r="AX7" s="462"/>
      <c r="AY7" s="463" t="s">
        <v>103</v>
      </c>
      <c r="AZ7" s="464"/>
      <c r="BA7" s="464"/>
      <c r="BB7" s="464"/>
      <c r="BC7" s="464"/>
      <c r="BD7" s="464"/>
      <c r="BE7" s="464"/>
      <c r="BF7" s="464"/>
      <c r="BG7" s="464"/>
      <c r="BH7" s="464"/>
      <c r="BI7" s="464"/>
      <c r="BJ7" s="464"/>
      <c r="BK7" s="464"/>
      <c r="BL7" s="464"/>
      <c r="BM7" s="465"/>
      <c r="BN7" s="429">
        <v>19450</v>
      </c>
      <c r="BO7" s="430"/>
      <c r="BP7" s="430"/>
      <c r="BQ7" s="430"/>
      <c r="BR7" s="430"/>
      <c r="BS7" s="430"/>
      <c r="BT7" s="430"/>
      <c r="BU7" s="431"/>
      <c r="BV7" s="429">
        <v>67467</v>
      </c>
      <c r="BW7" s="430"/>
      <c r="BX7" s="430"/>
      <c r="BY7" s="430"/>
      <c r="BZ7" s="430"/>
      <c r="CA7" s="430"/>
      <c r="CB7" s="430"/>
      <c r="CC7" s="431"/>
      <c r="CD7" s="432" t="s">
        <v>104</v>
      </c>
      <c r="CE7" s="433"/>
      <c r="CF7" s="433"/>
      <c r="CG7" s="433"/>
      <c r="CH7" s="433"/>
      <c r="CI7" s="433"/>
      <c r="CJ7" s="433"/>
      <c r="CK7" s="433"/>
      <c r="CL7" s="433"/>
      <c r="CM7" s="433"/>
      <c r="CN7" s="433"/>
      <c r="CO7" s="433"/>
      <c r="CP7" s="433"/>
      <c r="CQ7" s="433"/>
      <c r="CR7" s="433"/>
      <c r="CS7" s="434"/>
      <c r="CT7" s="429">
        <v>4878308</v>
      </c>
      <c r="CU7" s="430"/>
      <c r="CV7" s="430"/>
      <c r="CW7" s="430"/>
      <c r="CX7" s="430"/>
      <c r="CY7" s="430"/>
      <c r="CZ7" s="430"/>
      <c r="DA7" s="431"/>
      <c r="DB7" s="429">
        <v>4874382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105</v>
      </c>
      <c r="AN8" s="459"/>
      <c r="AO8" s="459"/>
      <c r="AP8" s="459"/>
      <c r="AQ8" s="459"/>
      <c r="AR8" s="459"/>
      <c r="AS8" s="459"/>
      <c r="AT8" s="460"/>
      <c r="AU8" s="461" t="s">
        <v>92</v>
      </c>
      <c r="AV8" s="462"/>
      <c r="AW8" s="462"/>
      <c r="AX8" s="462"/>
      <c r="AY8" s="463" t="s">
        <v>106</v>
      </c>
      <c r="AZ8" s="464"/>
      <c r="BA8" s="464"/>
      <c r="BB8" s="464"/>
      <c r="BC8" s="464"/>
      <c r="BD8" s="464"/>
      <c r="BE8" s="464"/>
      <c r="BF8" s="464"/>
      <c r="BG8" s="464"/>
      <c r="BH8" s="464"/>
      <c r="BI8" s="464"/>
      <c r="BJ8" s="464"/>
      <c r="BK8" s="464"/>
      <c r="BL8" s="464"/>
      <c r="BM8" s="465"/>
      <c r="BN8" s="429">
        <v>506636</v>
      </c>
      <c r="BO8" s="430"/>
      <c r="BP8" s="430"/>
      <c r="BQ8" s="430"/>
      <c r="BR8" s="430"/>
      <c r="BS8" s="430"/>
      <c r="BT8" s="430"/>
      <c r="BU8" s="431"/>
      <c r="BV8" s="429">
        <v>461308</v>
      </c>
      <c r="BW8" s="430"/>
      <c r="BX8" s="430"/>
      <c r="BY8" s="430"/>
      <c r="BZ8" s="430"/>
      <c r="CA8" s="430"/>
      <c r="CB8" s="430"/>
      <c r="CC8" s="431"/>
      <c r="CD8" s="432" t="s">
        <v>107</v>
      </c>
      <c r="CE8" s="433"/>
      <c r="CF8" s="433"/>
      <c r="CG8" s="433"/>
      <c r="CH8" s="433"/>
      <c r="CI8" s="433"/>
      <c r="CJ8" s="433"/>
      <c r="CK8" s="433"/>
      <c r="CL8" s="433"/>
      <c r="CM8" s="433"/>
      <c r="CN8" s="433"/>
      <c r="CO8" s="433"/>
      <c r="CP8" s="433"/>
      <c r="CQ8" s="433"/>
      <c r="CR8" s="433"/>
      <c r="CS8" s="434"/>
      <c r="CT8" s="469">
        <v>0.3</v>
      </c>
      <c r="CU8" s="470"/>
      <c r="CV8" s="470"/>
      <c r="CW8" s="470"/>
      <c r="CX8" s="470"/>
      <c r="CY8" s="470"/>
      <c r="CZ8" s="470"/>
      <c r="DA8" s="471"/>
      <c r="DB8" s="469">
        <v>0.3</v>
      </c>
      <c r="DC8" s="470"/>
      <c r="DD8" s="470"/>
      <c r="DE8" s="470"/>
      <c r="DF8" s="470"/>
      <c r="DG8" s="470"/>
      <c r="DH8" s="470"/>
      <c r="DI8" s="471"/>
      <c r="DJ8" s="186"/>
      <c r="DK8" s="186"/>
      <c r="DL8" s="186"/>
      <c r="DM8" s="186"/>
      <c r="DN8" s="186"/>
      <c r="DO8" s="186"/>
    </row>
    <row r="9" spans="1:119" ht="18.75" customHeight="1" thickBot="1" x14ac:dyDescent="0.2">
      <c r="A9" s="187"/>
      <c r="B9" s="423" t="s">
        <v>108</v>
      </c>
      <c r="C9" s="424"/>
      <c r="D9" s="424"/>
      <c r="E9" s="424"/>
      <c r="F9" s="424"/>
      <c r="G9" s="424"/>
      <c r="H9" s="424"/>
      <c r="I9" s="424"/>
      <c r="J9" s="424"/>
      <c r="K9" s="472"/>
      <c r="L9" s="473" t="s">
        <v>109</v>
      </c>
      <c r="M9" s="474"/>
      <c r="N9" s="474"/>
      <c r="O9" s="474"/>
      <c r="P9" s="474"/>
      <c r="Q9" s="475"/>
      <c r="R9" s="476">
        <v>14207</v>
      </c>
      <c r="S9" s="477"/>
      <c r="T9" s="477"/>
      <c r="U9" s="477"/>
      <c r="V9" s="478"/>
      <c r="W9" s="386" t="s">
        <v>110</v>
      </c>
      <c r="X9" s="387"/>
      <c r="Y9" s="387"/>
      <c r="Z9" s="387"/>
      <c r="AA9" s="387"/>
      <c r="AB9" s="387"/>
      <c r="AC9" s="387"/>
      <c r="AD9" s="387"/>
      <c r="AE9" s="387"/>
      <c r="AF9" s="387"/>
      <c r="AG9" s="387"/>
      <c r="AH9" s="387"/>
      <c r="AI9" s="387"/>
      <c r="AJ9" s="387"/>
      <c r="AK9" s="387"/>
      <c r="AL9" s="388"/>
      <c r="AM9" s="458" t="s">
        <v>111</v>
      </c>
      <c r="AN9" s="459"/>
      <c r="AO9" s="459"/>
      <c r="AP9" s="459"/>
      <c r="AQ9" s="459"/>
      <c r="AR9" s="459"/>
      <c r="AS9" s="459"/>
      <c r="AT9" s="460"/>
      <c r="AU9" s="461" t="s">
        <v>92</v>
      </c>
      <c r="AV9" s="462"/>
      <c r="AW9" s="462"/>
      <c r="AX9" s="462"/>
      <c r="AY9" s="463" t="s">
        <v>112</v>
      </c>
      <c r="AZ9" s="464"/>
      <c r="BA9" s="464"/>
      <c r="BB9" s="464"/>
      <c r="BC9" s="464"/>
      <c r="BD9" s="464"/>
      <c r="BE9" s="464"/>
      <c r="BF9" s="464"/>
      <c r="BG9" s="464"/>
      <c r="BH9" s="464"/>
      <c r="BI9" s="464"/>
      <c r="BJ9" s="464"/>
      <c r="BK9" s="464"/>
      <c r="BL9" s="464"/>
      <c r="BM9" s="465"/>
      <c r="BN9" s="429">
        <v>45328</v>
      </c>
      <c r="BO9" s="430"/>
      <c r="BP9" s="430"/>
      <c r="BQ9" s="430"/>
      <c r="BR9" s="430"/>
      <c r="BS9" s="430"/>
      <c r="BT9" s="430"/>
      <c r="BU9" s="431"/>
      <c r="BV9" s="429">
        <v>26366</v>
      </c>
      <c r="BW9" s="430"/>
      <c r="BX9" s="430"/>
      <c r="BY9" s="430"/>
      <c r="BZ9" s="430"/>
      <c r="CA9" s="430"/>
      <c r="CB9" s="430"/>
      <c r="CC9" s="431"/>
      <c r="CD9" s="432" t="s">
        <v>113</v>
      </c>
      <c r="CE9" s="433"/>
      <c r="CF9" s="433"/>
      <c r="CG9" s="433"/>
      <c r="CH9" s="433"/>
      <c r="CI9" s="433"/>
      <c r="CJ9" s="433"/>
      <c r="CK9" s="433"/>
      <c r="CL9" s="433"/>
      <c r="CM9" s="433"/>
      <c r="CN9" s="433"/>
      <c r="CO9" s="433"/>
      <c r="CP9" s="433"/>
      <c r="CQ9" s="433"/>
      <c r="CR9" s="433"/>
      <c r="CS9" s="434"/>
      <c r="CT9" s="426">
        <v>13.2</v>
      </c>
      <c r="CU9" s="427"/>
      <c r="CV9" s="427"/>
      <c r="CW9" s="427"/>
      <c r="CX9" s="427"/>
      <c r="CY9" s="427"/>
      <c r="CZ9" s="427"/>
      <c r="DA9" s="428"/>
      <c r="DB9" s="426">
        <v>12.4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114</v>
      </c>
      <c r="M10" s="459"/>
      <c r="N10" s="459"/>
      <c r="O10" s="459"/>
      <c r="P10" s="459"/>
      <c r="Q10" s="460"/>
      <c r="R10" s="480">
        <v>15480</v>
      </c>
      <c r="S10" s="481"/>
      <c r="T10" s="481"/>
      <c r="U10" s="481"/>
      <c r="V10" s="482"/>
      <c r="W10" s="417"/>
      <c r="X10" s="418"/>
      <c r="Y10" s="418"/>
      <c r="Z10" s="418"/>
      <c r="AA10" s="418"/>
      <c r="AB10" s="418"/>
      <c r="AC10" s="418"/>
      <c r="AD10" s="418"/>
      <c r="AE10" s="418"/>
      <c r="AF10" s="418"/>
      <c r="AG10" s="418"/>
      <c r="AH10" s="418"/>
      <c r="AI10" s="418"/>
      <c r="AJ10" s="418"/>
      <c r="AK10" s="418"/>
      <c r="AL10" s="421"/>
      <c r="AM10" s="458" t="s">
        <v>115</v>
      </c>
      <c r="AN10" s="459"/>
      <c r="AO10" s="459"/>
      <c r="AP10" s="459"/>
      <c r="AQ10" s="459"/>
      <c r="AR10" s="459"/>
      <c r="AS10" s="459"/>
      <c r="AT10" s="460"/>
      <c r="AU10" s="461" t="s">
        <v>116</v>
      </c>
      <c r="AV10" s="462"/>
      <c r="AW10" s="462"/>
      <c r="AX10" s="462"/>
      <c r="AY10" s="463" t="s">
        <v>117</v>
      </c>
      <c r="AZ10" s="464"/>
      <c r="BA10" s="464"/>
      <c r="BB10" s="464"/>
      <c r="BC10" s="464"/>
      <c r="BD10" s="464"/>
      <c r="BE10" s="464"/>
      <c r="BF10" s="464"/>
      <c r="BG10" s="464"/>
      <c r="BH10" s="464"/>
      <c r="BI10" s="464"/>
      <c r="BJ10" s="464"/>
      <c r="BK10" s="464"/>
      <c r="BL10" s="464"/>
      <c r="BM10" s="465"/>
      <c r="BN10" s="429">
        <v>231691</v>
      </c>
      <c r="BO10" s="430"/>
      <c r="BP10" s="430"/>
      <c r="BQ10" s="430"/>
      <c r="BR10" s="430"/>
      <c r="BS10" s="430"/>
      <c r="BT10" s="430"/>
      <c r="BU10" s="431"/>
      <c r="BV10" s="429">
        <v>218486</v>
      </c>
      <c r="BW10" s="430"/>
      <c r="BX10" s="430"/>
      <c r="BY10" s="430"/>
      <c r="BZ10" s="430"/>
      <c r="CA10" s="430"/>
      <c r="CB10" s="430"/>
      <c r="CC10" s="431"/>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119</v>
      </c>
      <c r="M11" s="484"/>
      <c r="N11" s="484"/>
      <c r="O11" s="484"/>
      <c r="P11" s="484"/>
      <c r="Q11" s="485"/>
      <c r="R11" s="486" t="s">
        <v>120</v>
      </c>
      <c r="S11" s="487"/>
      <c r="T11" s="487"/>
      <c r="U11" s="487"/>
      <c r="V11" s="488"/>
      <c r="W11" s="417"/>
      <c r="X11" s="418"/>
      <c r="Y11" s="418"/>
      <c r="Z11" s="418"/>
      <c r="AA11" s="418"/>
      <c r="AB11" s="418"/>
      <c r="AC11" s="418"/>
      <c r="AD11" s="418"/>
      <c r="AE11" s="418"/>
      <c r="AF11" s="418"/>
      <c r="AG11" s="418"/>
      <c r="AH11" s="418"/>
      <c r="AI11" s="418"/>
      <c r="AJ11" s="418"/>
      <c r="AK11" s="418"/>
      <c r="AL11" s="421"/>
      <c r="AM11" s="458" t="s">
        <v>121</v>
      </c>
      <c r="AN11" s="459"/>
      <c r="AO11" s="459"/>
      <c r="AP11" s="459"/>
      <c r="AQ11" s="459"/>
      <c r="AR11" s="459"/>
      <c r="AS11" s="459"/>
      <c r="AT11" s="460"/>
      <c r="AU11" s="461" t="s">
        <v>92</v>
      </c>
      <c r="AV11" s="462"/>
      <c r="AW11" s="462"/>
      <c r="AX11" s="462"/>
      <c r="AY11" s="463" t="s">
        <v>122</v>
      </c>
      <c r="AZ11" s="464"/>
      <c r="BA11" s="464"/>
      <c r="BB11" s="464"/>
      <c r="BC11" s="464"/>
      <c r="BD11" s="464"/>
      <c r="BE11" s="464"/>
      <c r="BF11" s="464"/>
      <c r="BG11" s="464"/>
      <c r="BH11" s="464"/>
      <c r="BI11" s="464"/>
      <c r="BJ11" s="464"/>
      <c r="BK11" s="464"/>
      <c r="BL11" s="464"/>
      <c r="BM11" s="465"/>
      <c r="BN11" s="429">
        <v>105000</v>
      </c>
      <c r="BO11" s="430"/>
      <c r="BP11" s="430"/>
      <c r="BQ11" s="430"/>
      <c r="BR11" s="430"/>
      <c r="BS11" s="430"/>
      <c r="BT11" s="430"/>
      <c r="BU11" s="431"/>
      <c r="BV11" s="429">
        <v>3900</v>
      </c>
      <c r="BW11" s="430"/>
      <c r="BX11" s="430"/>
      <c r="BY11" s="430"/>
      <c r="BZ11" s="430"/>
      <c r="CA11" s="430"/>
      <c r="CB11" s="430"/>
      <c r="CC11" s="431"/>
      <c r="CD11" s="432" t="s">
        <v>123</v>
      </c>
      <c r="CE11" s="433"/>
      <c r="CF11" s="433"/>
      <c r="CG11" s="433"/>
      <c r="CH11" s="433"/>
      <c r="CI11" s="433"/>
      <c r="CJ11" s="433"/>
      <c r="CK11" s="433"/>
      <c r="CL11" s="433"/>
      <c r="CM11" s="433"/>
      <c r="CN11" s="433"/>
      <c r="CO11" s="433"/>
      <c r="CP11" s="433"/>
      <c r="CQ11" s="433"/>
      <c r="CR11" s="433"/>
      <c r="CS11" s="434"/>
      <c r="CT11" s="469" t="s">
        <v>124</v>
      </c>
      <c r="CU11" s="470"/>
      <c r="CV11" s="470"/>
      <c r="CW11" s="470"/>
      <c r="CX11" s="470"/>
      <c r="CY11" s="470"/>
      <c r="CZ11" s="470"/>
      <c r="DA11" s="471"/>
      <c r="DB11" s="469" t="s">
        <v>125</v>
      </c>
      <c r="DC11" s="470"/>
      <c r="DD11" s="470"/>
      <c r="DE11" s="470"/>
      <c r="DF11" s="470"/>
      <c r="DG11" s="470"/>
      <c r="DH11" s="470"/>
      <c r="DI11" s="471"/>
      <c r="DJ11" s="186"/>
      <c r="DK11" s="186"/>
      <c r="DL11" s="186"/>
      <c r="DM11" s="186"/>
      <c r="DN11" s="186"/>
      <c r="DO11" s="186"/>
    </row>
    <row r="12" spans="1:119" ht="18.75" customHeight="1" x14ac:dyDescent="0.15">
      <c r="A12" s="187"/>
      <c r="B12" s="489" t="s">
        <v>126</v>
      </c>
      <c r="C12" s="490"/>
      <c r="D12" s="490"/>
      <c r="E12" s="490"/>
      <c r="F12" s="490"/>
      <c r="G12" s="490"/>
      <c r="H12" s="490"/>
      <c r="I12" s="490"/>
      <c r="J12" s="490"/>
      <c r="K12" s="491"/>
      <c r="L12" s="498" t="s">
        <v>127</v>
      </c>
      <c r="M12" s="499"/>
      <c r="N12" s="499"/>
      <c r="O12" s="499"/>
      <c r="P12" s="499"/>
      <c r="Q12" s="500"/>
      <c r="R12" s="501">
        <v>13655</v>
      </c>
      <c r="S12" s="502"/>
      <c r="T12" s="502"/>
      <c r="U12" s="502"/>
      <c r="V12" s="503"/>
      <c r="W12" s="504" t="s">
        <v>1</v>
      </c>
      <c r="X12" s="462"/>
      <c r="Y12" s="462"/>
      <c r="Z12" s="462"/>
      <c r="AA12" s="462"/>
      <c r="AB12" s="505"/>
      <c r="AC12" s="506" t="s">
        <v>128</v>
      </c>
      <c r="AD12" s="507"/>
      <c r="AE12" s="507"/>
      <c r="AF12" s="507"/>
      <c r="AG12" s="508"/>
      <c r="AH12" s="506" t="s">
        <v>129</v>
      </c>
      <c r="AI12" s="507"/>
      <c r="AJ12" s="507"/>
      <c r="AK12" s="507"/>
      <c r="AL12" s="509"/>
      <c r="AM12" s="458" t="s">
        <v>130</v>
      </c>
      <c r="AN12" s="459"/>
      <c r="AO12" s="459"/>
      <c r="AP12" s="459"/>
      <c r="AQ12" s="459"/>
      <c r="AR12" s="459"/>
      <c r="AS12" s="459"/>
      <c r="AT12" s="460"/>
      <c r="AU12" s="461" t="s">
        <v>131</v>
      </c>
      <c r="AV12" s="462"/>
      <c r="AW12" s="462"/>
      <c r="AX12" s="462"/>
      <c r="AY12" s="463" t="s">
        <v>132</v>
      </c>
      <c r="AZ12" s="464"/>
      <c r="BA12" s="464"/>
      <c r="BB12" s="464"/>
      <c r="BC12" s="464"/>
      <c r="BD12" s="464"/>
      <c r="BE12" s="464"/>
      <c r="BF12" s="464"/>
      <c r="BG12" s="464"/>
      <c r="BH12" s="464"/>
      <c r="BI12" s="464"/>
      <c r="BJ12" s="464"/>
      <c r="BK12" s="464"/>
      <c r="BL12" s="464"/>
      <c r="BM12" s="465"/>
      <c r="BN12" s="429">
        <v>253297</v>
      </c>
      <c r="BO12" s="430"/>
      <c r="BP12" s="430"/>
      <c r="BQ12" s="430"/>
      <c r="BR12" s="430"/>
      <c r="BS12" s="430"/>
      <c r="BT12" s="430"/>
      <c r="BU12" s="431"/>
      <c r="BV12" s="429">
        <v>0</v>
      </c>
      <c r="BW12" s="430"/>
      <c r="BX12" s="430"/>
      <c r="BY12" s="430"/>
      <c r="BZ12" s="430"/>
      <c r="CA12" s="430"/>
      <c r="CB12" s="430"/>
      <c r="CC12" s="431"/>
      <c r="CD12" s="432" t="s">
        <v>133</v>
      </c>
      <c r="CE12" s="433"/>
      <c r="CF12" s="433"/>
      <c r="CG12" s="433"/>
      <c r="CH12" s="433"/>
      <c r="CI12" s="433"/>
      <c r="CJ12" s="433"/>
      <c r="CK12" s="433"/>
      <c r="CL12" s="433"/>
      <c r="CM12" s="433"/>
      <c r="CN12" s="433"/>
      <c r="CO12" s="433"/>
      <c r="CP12" s="433"/>
      <c r="CQ12" s="433"/>
      <c r="CR12" s="433"/>
      <c r="CS12" s="434"/>
      <c r="CT12" s="469" t="s">
        <v>125</v>
      </c>
      <c r="CU12" s="470"/>
      <c r="CV12" s="470"/>
      <c r="CW12" s="470"/>
      <c r="CX12" s="470"/>
      <c r="CY12" s="470"/>
      <c r="CZ12" s="470"/>
      <c r="DA12" s="471"/>
      <c r="DB12" s="469" t="s">
        <v>125</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134</v>
      </c>
      <c r="N13" s="521"/>
      <c r="O13" s="521"/>
      <c r="P13" s="521"/>
      <c r="Q13" s="522"/>
      <c r="R13" s="513">
        <v>13579</v>
      </c>
      <c r="S13" s="514"/>
      <c r="T13" s="514"/>
      <c r="U13" s="514"/>
      <c r="V13" s="515"/>
      <c r="W13" s="445" t="s">
        <v>135</v>
      </c>
      <c r="X13" s="446"/>
      <c r="Y13" s="446"/>
      <c r="Z13" s="446"/>
      <c r="AA13" s="446"/>
      <c r="AB13" s="436"/>
      <c r="AC13" s="480">
        <v>1154</v>
      </c>
      <c r="AD13" s="481"/>
      <c r="AE13" s="481"/>
      <c r="AF13" s="481"/>
      <c r="AG13" s="523"/>
      <c r="AH13" s="480">
        <v>1333</v>
      </c>
      <c r="AI13" s="481"/>
      <c r="AJ13" s="481"/>
      <c r="AK13" s="481"/>
      <c r="AL13" s="482"/>
      <c r="AM13" s="458" t="s">
        <v>136</v>
      </c>
      <c r="AN13" s="459"/>
      <c r="AO13" s="459"/>
      <c r="AP13" s="459"/>
      <c r="AQ13" s="459"/>
      <c r="AR13" s="459"/>
      <c r="AS13" s="459"/>
      <c r="AT13" s="460"/>
      <c r="AU13" s="461" t="s">
        <v>137</v>
      </c>
      <c r="AV13" s="462"/>
      <c r="AW13" s="462"/>
      <c r="AX13" s="462"/>
      <c r="AY13" s="463" t="s">
        <v>138</v>
      </c>
      <c r="AZ13" s="464"/>
      <c r="BA13" s="464"/>
      <c r="BB13" s="464"/>
      <c r="BC13" s="464"/>
      <c r="BD13" s="464"/>
      <c r="BE13" s="464"/>
      <c r="BF13" s="464"/>
      <c r="BG13" s="464"/>
      <c r="BH13" s="464"/>
      <c r="BI13" s="464"/>
      <c r="BJ13" s="464"/>
      <c r="BK13" s="464"/>
      <c r="BL13" s="464"/>
      <c r="BM13" s="465"/>
      <c r="BN13" s="429">
        <v>128722</v>
      </c>
      <c r="BO13" s="430"/>
      <c r="BP13" s="430"/>
      <c r="BQ13" s="430"/>
      <c r="BR13" s="430"/>
      <c r="BS13" s="430"/>
      <c r="BT13" s="430"/>
      <c r="BU13" s="431"/>
      <c r="BV13" s="429">
        <v>248752</v>
      </c>
      <c r="BW13" s="430"/>
      <c r="BX13" s="430"/>
      <c r="BY13" s="430"/>
      <c r="BZ13" s="430"/>
      <c r="CA13" s="430"/>
      <c r="CB13" s="430"/>
      <c r="CC13" s="431"/>
      <c r="CD13" s="432" t="s">
        <v>139</v>
      </c>
      <c r="CE13" s="433"/>
      <c r="CF13" s="433"/>
      <c r="CG13" s="433"/>
      <c r="CH13" s="433"/>
      <c r="CI13" s="433"/>
      <c r="CJ13" s="433"/>
      <c r="CK13" s="433"/>
      <c r="CL13" s="433"/>
      <c r="CM13" s="433"/>
      <c r="CN13" s="433"/>
      <c r="CO13" s="433"/>
      <c r="CP13" s="433"/>
      <c r="CQ13" s="433"/>
      <c r="CR13" s="433"/>
      <c r="CS13" s="434"/>
      <c r="CT13" s="426">
        <v>9</v>
      </c>
      <c r="CU13" s="427"/>
      <c r="CV13" s="427"/>
      <c r="CW13" s="427"/>
      <c r="CX13" s="427"/>
      <c r="CY13" s="427"/>
      <c r="CZ13" s="427"/>
      <c r="DA13" s="428"/>
      <c r="DB13" s="426">
        <v>8.4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140</v>
      </c>
      <c r="M14" s="511"/>
      <c r="N14" s="511"/>
      <c r="O14" s="511"/>
      <c r="P14" s="511"/>
      <c r="Q14" s="512"/>
      <c r="R14" s="513">
        <v>13921</v>
      </c>
      <c r="S14" s="514"/>
      <c r="T14" s="514"/>
      <c r="U14" s="514"/>
      <c r="V14" s="515"/>
      <c r="W14" s="419"/>
      <c r="X14" s="420"/>
      <c r="Y14" s="420"/>
      <c r="Z14" s="420"/>
      <c r="AA14" s="420"/>
      <c r="AB14" s="409"/>
      <c r="AC14" s="516">
        <v>16.100000000000001</v>
      </c>
      <c r="AD14" s="517"/>
      <c r="AE14" s="517"/>
      <c r="AF14" s="517"/>
      <c r="AG14" s="518"/>
      <c r="AH14" s="516">
        <v>17.399999999999999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141</v>
      </c>
      <c r="CE14" s="525"/>
      <c r="CF14" s="525"/>
      <c r="CG14" s="525"/>
      <c r="CH14" s="525"/>
      <c r="CI14" s="525"/>
      <c r="CJ14" s="525"/>
      <c r="CK14" s="525"/>
      <c r="CL14" s="525"/>
      <c r="CM14" s="525"/>
      <c r="CN14" s="525"/>
      <c r="CO14" s="525"/>
      <c r="CP14" s="525"/>
      <c r="CQ14" s="525"/>
      <c r="CR14" s="525"/>
      <c r="CS14" s="526"/>
      <c r="CT14" s="527">
        <v>64.900000000000006</v>
      </c>
      <c r="CU14" s="528"/>
      <c r="CV14" s="528"/>
      <c r="CW14" s="528"/>
      <c r="CX14" s="528"/>
      <c r="CY14" s="528"/>
      <c r="CZ14" s="528"/>
      <c r="DA14" s="529"/>
      <c r="DB14" s="527">
        <v>49.3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134</v>
      </c>
      <c r="N15" s="521"/>
      <c r="O15" s="521"/>
      <c r="P15" s="521"/>
      <c r="Q15" s="522"/>
      <c r="R15" s="513">
        <v>13857</v>
      </c>
      <c r="S15" s="514"/>
      <c r="T15" s="514"/>
      <c r="U15" s="514"/>
      <c r="V15" s="515"/>
      <c r="W15" s="445" t="s">
        <v>142</v>
      </c>
      <c r="X15" s="446"/>
      <c r="Y15" s="446"/>
      <c r="Z15" s="446"/>
      <c r="AA15" s="446"/>
      <c r="AB15" s="436"/>
      <c r="AC15" s="480">
        <v>1947</v>
      </c>
      <c r="AD15" s="481"/>
      <c r="AE15" s="481"/>
      <c r="AF15" s="481"/>
      <c r="AG15" s="523"/>
      <c r="AH15" s="480">
        <v>2097</v>
      </c>
      <c r="AI15" s="481"/>
      <c r="AJ15" s="481"/>
      <c r="AK15" s="481"/>
      <c r="AL15" s="482"/>
      <c r="AM15" s="458"/>
      <c r="AN15" s="459"/>
      <c r="AO15" s="459"/>
      <c r="AP15" s="459"/>
      <c r="AQ15" s="459"/>
      <c r="AR15" s="459"/>
      <c r="AS15" s="459"/>
      <c r="AT15" s="460"/>
      <c r="AU15" s="461"/>
      <c r="AV15" s="462"/>
      <c r="AW15" s="462"/>
      <c r="AX15" s="462"/>
      <c r="AY15" s="389" t="s">
        <v>143</v>
      </c>
      <c r="AZ15" s="390"/>
      <c r="BA15" s="390"/>
      <c r="BB15" s="390"/>
      <c r="BC15" s="390"/>
      <c r="BD15" s="390"/>
      <c r="BE15" s="390"/>
      <c r="BF15" s="390"/>
      <c r="BG15" s="390"/>
      <c r="BH15" s="390"/>
      <c r="BI15" s="390"/>
      <c r="BJ15" s="390"/>
      <c r="BK15" s="390"/>
      <c r="BL15" s="390"/>
      <c r="BM15" s="391"/>
      <c r="BN15" s="392">
        <v>1335076</v>
      </c>
      <c r="BO15" s="393"/>
      <c r="BP15" s="393"/>
      <c r="BQ15" s="393"/>
      <c r="BR15" s="393"/>
      <c r="BS15" s="393"/>
      <c r="BT15" s="393"/>
      <c r="BU15" s="394"/>
      <c r="BV15" s="392">
        <v>1372537</v>
      </c>
      <c r="BW15" s="393"/>
      <c r="BX15" s="393"/>
      <c r="BY15" s="393"/>
      <c r="BZ15" s="393"/>
      <c r="CA15" s="393"/>
      <c r="CB15" s="393"/>
      <c r="CC15" s="394"/>
      <c r="CD15" s="530" t="s">
        <v>144</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145</v>
      </c>
      <c r="M16" s="541"/>
      <c r="N16" s="541"/>
      <c r="O16" s="541"/>
      <c r="P16" s="541"/>
      <c r="Q16" s="542"/>
      <c r="R16" s="533" t="s">
        <v>146</v>
      </c>
      <c r="S16" s="534"/>
      <c r="T16" s="534"/>
      <c r="U16" s="534"/>
      <c r="V16" s="535"/>
      <c r="W16" s="419"/>
      <c r="X16" s="420"/>
      <c r="Y16" s="420"/>
      <c r="Z16" s="420"/>
      <c r="AA16" s="420"/>
      <c r="AB16" s="409"/>
      <c r="AC16" s="516">
        <v>27.2</v>
      </c>
      <c r="AD16" s="517"/>
      <c r="AE16" s="517"/>
      <c r="AF16" s="517"/>
      <c r="AG16" s="518"/>
      <c r="AH16" s="516">
        <v>27.3</v>
      </c>
      <c r="AI16" s="517"/>
      <c r="AJ16" s="517"/>
      <c r="AK16" s="517"/>
      <c r="AL16" s="519"/>
      <c r="AM16" s="458"/>
      <c r="AN16" s="459"/>
      <c r="AO16" s="459"/>
      <c r="AP16" s="459"/>
      <c r="AQ16" s="459"/>
      <c r="AR16" s="459"/>
      <c r="AS16" s="459"/>
      <c r="AT16" s="460"/>
      <c r="AU16" s="461"/>
      <c r="AV16" s="462"/>
      <c r="AW16" s="462"/>
      <c r="AX16" s="462"/>
      <c r="AY16" s="463" t="s">
        <v>147</v>
      </c>
      <c r="AZ16" s="464"/>
      <c r="BA16" s="464"/>
      <c r="BB16" s="464"/>
      <c r="BC16" s="464"/>
      <c r="BD16" s="464"/>
      <c r="BE16" s="464"/>
      <c r="BF16" s="464"/>
      <c r="BG16" s="464"/>
      <c r="BH16" s="464"/>
      <c r="BI16" s="464"/>
      <c r="BJ16" s="464"/>
      <c r="BK16" s="464"/>
      <c r="BL16" s="464"/>
      <c r="BM16" s="465"/>
      <c r="BN16" s="429">
        <v>4377887</v>
      </c>
      <c r="BO16" s="430"/>
      <c r="BP16" s="430"/>
      <c r="BQ16" s="430"/>
      <c r="BR16" s="430"/>
      <c r="BS16" s="430"/>
      <c r="BT16" s="430"/>
      <c r="BU16" s="431"/>
      <c r="BV16" s="429">
        <v>4315301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148</v>
      </c>
      <c r="N17" s="537"/>
      <c r="O17" s="537"/>
      <c r="P17" s="537"/>
      <c r="Q17" s="538"/>
      <c r="R17" s="533" t="s">
        <v>149</v>
      </c>
      <c r="S17" s="534"/>
      <c r="T17" s="534"/>
      <c r="U17" s="534"/>
      <c r="V17" s="535"/>
      <c r="W17" s="445" t="s">
        <v>150</v>
      </c>
      <c r="X17" s="446"/>
      <c r="Y17" s="446"/>
      <c r="Z17" s="446"/>
      <c r="AA17" s="446"/>
      <c r="AB17" s="436"/>
      <c r="AC17" s="480">
        <v>4058</v>
      </c>
      <c r="AD17" s="481"/>
      <c r="AE17" s="481"/>
      <c r="AF17" s="481"/>
      <c r="AG17" s="523"/>
      <c r="AH17" s="480">
        <v>4241</v>
      </c>
      <c r="AI17" s="481"/>
      <c r="AJ17" s="481"/>
      <c r="AK17" s="481"/>
      <c r="AL17" s="482"/>
      <c r="AM17" s="458"/>
      <c r="AN17" s="459"/>
      <c r="AO17" s="459"/>
      <c r="AP17" s="459"/>
      <c r="AQ17" s="459"/>
      <c r="AR17" s="459"/>
      <c r="AS17" s="459"/>
      <c r="AT17" s="460"/>
      <c r="AU17" s="461"/>
      <c r="AV17" s="462"/>
      <c r="AW17" s="462"/>
      <c r="AX17" s="462"/>
      <c r="AY17" s="463" t="s">
        <v>151</v>
      </c>
      <c r="AZ17" s="464"/>
      <c r="BA17" s="464"/>
      <c r="BB17" s="464"/>
      <c r="BC17" s="464"/>
      <c r="BD17" s="464"/>
      <c r="BE17" s="464"/>
      <c r="BF17" s="464"/>
      <c r="BG17" s="464"/>
      <c r="BH17" s="464"/>
      <c r="BI17" s="464"/>
      <c r="BJ17" s="464"/>
      <c r="BK17" s="464"/>
      <c r="BL17" s="464"/>
      <c r="BM17" s="465"/>
      <c r="BN17" s="429">
        <v>1667457</v>
      </c>
      <c r="BO17" s="430"/>
      <c r="BP17" s="430"/>
      <c r="BQ17" s="430"/>
      <c r="BR17" s="430"/>
      <c r="BS17" s="430"/>
      <c r="BT17" s="430"/>
      <c r="BU17" s="431"/>
      <c r="BV17" s="429">
        <v>1724204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152</v>
      </c>
      <c r="C18" s="472"/>
      <c r="D18" s="472"/>
      <c r="E18" s="544"/>
      <c r="F18" s="544"/>
      <c r="G18" s="544"/>
      <c r="H18" s="544"/>
      <c r="I18" s="544"/>
      <c r="J18" s="544"/>
      <c r="K18" s="544"/>
      <c r="L18" s="545">
        <v>208.39</v>
      </c>
      <c r="M18" s="545"/>
      <c r="N18" s="545"/>
      <c r="O18" s="545"/>
      <c r="P18" s="545"/>
      <c r="Q18" s="545"/>
      <c r="R18" s="546"/>
      <c r="S18" s="546"/>
      <c r="T18" s="546"/>
      <c r="U18" s="546"/>
      <c r="V18" s="547"/>
      <c r="W18" s="447"/>
      <c r="X18" s="448"/>
      <c r="Y18" s="448"/>
      <c r="Z18" s="448"/>
      <c r="AA18" s="448"/>
      <c r="AB18" s="439"/>
      <c r="AC18" s="548">
        <v>56.7</v>
      </c>
      <c r="AD18" s="549"/>
      <c r="AE18" s="549"/>
      <c r="AF18" s="549"/>
      <c r="AG18" s="550"/>
      <c r="AH18" s="548">
        <v>55.3</v>
      </c>
      <c r="AI18" s="549"/>
      <c r="AJ18" s="549"/>
      <c r="AK18" s="549"/>
      <c r="AL18" s="551"/>
      <c r="AM18" s="458"/>
      <c r="AN18" s="459"/>
      <c r="AO18" s="459"/>
      <c r="AP18" s="459"/>
      <c r="AQ18" s="459"/>
      <c r="AR18" s="459"/>
      <c r="AS18" s="459"/>
      <c r="AT18" s="460"/>
      <c r="AU18" s="461"/>
      <c r="AV18" s="462"/>
      <c r="AW18" s="462"/>
      <c r="AX18" s="462"/>
      <c r="AY18" s="463" t="s">
        <v>153</v>
      </c>
      <c r="AZ18" s="464"/>
      <c r="BA18" s="464"/>
      <c r="BB18" s="464"/>
      <c r="BC18" s="464"/>
      <c r="BD18" s="464"/>
      <c r="BE18" s="464"/>
      <c r="BF18" s="464"/>
      <c r="BG18" s="464"/>
      <c r="BH18" s="464"/>
      <c r="BI18" s="464"/>
      <c r="BJ18" s="464"/>
      <c r="BK18" s="464"/>
      <c r="BL18" s="464"/>
      <c r="BM18" s="465"/>
      <c r="BN18" s="429">
        <v>4326949</v>
      </c>
      <c r="BO18" s="430"/>
      <c r="BP18" s="430"/>
      <c r="BQ18" s="430"/>
      <c r="BR18" s="430"/>
      <c r="BS18" s="430"/>
      <c r="BT18" s="430"/>
      <c r="BU18" s="431"/>
      <c r="BV18" s="429">
        <v>4275834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154</v>
      </c>
      <c r="C19" s="472"/>
      <c r="D19" s="472"/>
      <c r="E19" s="544"/>
      <c r="F19" s="544"/>
      <c r="G19" s="544"/>
      <c r="H19" s="544"/>
      <c r="I19" s="544"/>
      <c r="J19" s="544"/>
      <c r="K19" s="544"/>
      <c r="L19" s="552">
        <v>68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155</v>
      </c>
      <c r="AZ19" s="464"/>
      <c r="BA19" s="464"/>
      <c r="BB19" s="464"/>
      <c r="BC19" s="464"/>
      <c r="BD19" s="464"/>
      <c r="BE19" s="464"/>
      <c r="BF19" s="464"/>
      <c r="BG19" s="464"/>
      <c r="BH19" s="464"/>
      <c r="BI19" s="464"/>
      <c r="BJ19" s="464"/>
      <c r="BK19" s="464"/>
      <c r="BL19" s="464"/>
      <c r="BM19" s="465"/>
      <c r="BN19" s="429">
        <v>6002821</v>
      </c>
      <c r="BO19" s="430"/>
      <c r="BP19" s="430"/>
      <c r="BQ19" s="430"/>
      <c r="BR19" s="430"/>
      <c r="BS19" s="430"/>
      <c r="BT19" s="430"/>
      <c r="BU19" s="431"/>
      <c r="BV19" s="429">
        <v>5965873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156</v>
      </c>
      <c r="C20" s="472"/>
      <c r="D20" s="472"/>
      <c r="E20" s="544"/>
      <c r="F20" s="544"/>
      <c r="G20" s="544"/>
      <c r="H20" s="544"/>
      <c r="I20" s="544"/>
      <c r="J20" s="544"/>
      <c r="K20" s="544"/>
      <c r="L20" s="552">
        <v>4509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157</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158</v>
      </c>
      <c r="C22" s="567"/>
      <c r="D22" s="568"/>
      <c r="E22" s="441" t="s">
        <v>1</v>
      </c>
      <c r="F22" s="446"/>
      <c r="G22" s="446"/>
      <c r="H22" s="446"/>
      <c r="I22" s="446"/>
      <c r="J22" s="446"/>
      <c r="K22" s="436"/>
      <c r="L22" s="441" t="s">
        <v>159</v>
      </c>
      <c r="M22" s="446"/>
      <c r="N22" s="446"/>
      <c r="O22" s="446"/>
      <c r="P22" s="436"/>
      <c r="Q22" s="575" t="s">
        <v>160</v>
      </c>
      <c r="R22" s="576"/>
      <c r="S22" s="576"/>
      <c r="T22" s="576"/>
      <c r="U22" s="576"/>
      <c r="V22" s="577"/>
      <c r="W22" s="581" t="s">
        <v>161</v>
      </c>
      <c r="X22" s="567"/>
      <c r="Y22" s="568"/>
      <c r="Z22" s="441" t="s">
        <v>1</v>
      </c>
      <c r="AA22" s="446"/>
      <c r="AB22" s="446"/>
      <c r="AC22" s="446"/>
      <c r="AD22" s="446"/>
      <c r="AE22" s="446"/>
      <c r="AF22" s="446"/>
      <c r="AG22" s="436"/>
      <c r="AH22" s="594" t="s">
        <v>162</v>
      </c>
      <c r="AI22" s="446"/>
      <c r="AJ22" s="446"/>
      <c r="AK22" s="446"/>
      <c r="AL22" s="436"/>
      <c r="AM22" s="594" t="s">
        <v>163</v>
      </c>
      <c r="AN22" s="595"/>
      <c r="AO22" s="595"/>
      <c r="AP22" s="595"/>
      <c r="AQ22" s="595"/>
      <c r="AR22" s="596"/>
      <c r="AS22" s="575" t="s">
        <v>160</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164</v>
      </c>
      <c r="AZ23" s="390"/>
      <c r="BA23" s="390"/>
      <c r="BB23" s="390"/>
      <c r="BC23" s="390"/>
      <c r="BD23" s="390"/>
      <c r="BE23" s="390"/>
      <c r="BF23" s="390"/>
      <c r="BG23" s="390"/>
      <c r="BH23" s="390"/>
      <c r="BI23" s="390"/>
      <c r="BJ23" s="390"/>
      <c r="BK23" s="390"/>
      <c r="BL23" s="390"/>
      <c r="BM23" s="391"/>
      <c r="BN23" s="429">
        <v>8928472</v>
      </c>
      <c r="BO23" s="430"/>
      <c r="BP23" s="430"/>
      <c r="BQ23" s="430"/>
      <c r="BR23" s="430"/>
      <c r="BS23" s="430"/>
      <c r="BT23" s="430"/>
      <c r="BU23" s="431"/>
      <c r="BV23" s="429">
        <v>8148842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165</v>
      </c>
      <c r="F24" s="459"/>
      <c r="G24" s="459"/>
      <c r="H24" s="459"/>
      <c r="I24" s="459"/>
      <c r="J24" s="459"/>
      <c r="K24" s="460"/>
      <c r="L24" s="480">
        <v>1</v>
      </c>
      <c r="M24" s="481"/>
      <c r="N24" s="481"/>
      <c r="O24" s="481"/>
      <c r="P24" s="523"/>
      <c r="Q24" s="480">
        <v>7130</v>
      </c>
      <c r="R24" s="481"/>
      <c r="S24" s="481"/>
      <c r="T24" s="481"/>
      <c r="U24" s="481"/>
      <c r="V24" s="523"/>
      <c r="W24" s="582"/>
      <c r="X24" s="570"/>
      <c r="Y24" s="571"/>
      <c r="Z24" s="479" t="s">
        <v>166</v>
      </c>
      <c r="AA24" s="459"/>
      <c r="AB24" s="459"/>
      <c r="AC24" s="459"/>
      <c r="AD24" s="459"/>
      <c r="AE24" s="459"/>
      <c r="AF24" s="459"/>
      <c r="AG24" s="460"/>
      <c r="AH24" s="480">
        <v>132</v>
      </c>
      <c r="AI24" s="481"/>
      <c r="AJ24" s="481"/>
      <c r="AK24" s="481"/>
      <c r="AL24" s="523"/>
      <c r="AM24" s="480">
        <v>408276</v>
      </c>
      <c r="AN24" s="481"/>
      <c r="AO24" s="481"/>
      <c r="AP24" s="481"/>
      <c r="AQ24" s="481"/>
      <c r="AR24" s="523"/>
      <c r="AS24" s="480">
        <v>3093</v>
      </c>
      <c r="AT24" s="481"/>
      <c r="AU24" s="481"/>
      <c r="AV24" s="481"/>
      <c r="AW24" s="481"/>
      <c r="AX24" s="482"/>
      <c r="AY24" s="602" t="s">
        <v>167</v>
      </c>
      <c r="AZ24" s="603"/>
      <c r="BA24" s="603"/>
      <c r="BB24" s="603"/>
      <c r="BC24" s="603"/>
      <c r="BD24" s="603"/>
      <c r="BE24" s="603"/>
      <c r="BF24" s="603"/>
      <c r="BG24" s="603"/>
      <c r="BH24" s="603"/>
      <c r="BI24" s="603"/>
      <c r="BJ24" s="603"/>
      <c r="BK24" s="603"/>
      <c r="BL24" s="603"/>
      <c r="BM24" s="604"/>
      <c r="BN24" s="429">
        <v>5884738</v>
      </c>
      <c r="BO24" s="430"/>
      <c r="BP24" s="430"/>
      <c r="BQ24" s="430"/>
      <c r="BR24" s="430"/>
      <c r="BS24" s="430"/>
      <c r="BT24" s="430"/>
      <c r="BU24" s="431"/>
      <c r="BV24" s="429">
        <v>5680218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168</v>
      </c>
      <c r="F25" s="459"/>
      <c r="G25" s="459"/>
      <c r="H25" s="459"/>
      <c r="I25" s="459"/>
      <c r="J25" s="459"/>
      <c r="K25" s="460"/>
      <c r="L25" s="480">
        <v>1</v>
      </c>
      <c r="M25" s="481"/>
      <c r="N25" s="481"/>
      <c r="O25" s="481"/>
      <c r="P25" s="523"/>
      <c r="Q25" s="480">
        <v>5560</v>
      </c>
      <c r="R25" s="481"/>
      <c r="S25" s="481"/>
      <c r="T25" s="481"/>
      <c r="U25" s="481"/>
      <c r="V25" s="523"/>
      <c r="W25" s="582"/>
      <c r="X25" s="570"/>
      <c r="Y25" s="571"/>
      <c r="Z25" s="479" t="s">
        <v>169</v>
      </c>
      <c r="AA25" s="459"/>
      <c r="AB25" s="459"/>
      <c r="AC25" s="459"/>
      <c r="AD25" s="459"/>
      <c r="AE25" s="459"/>
      <c r="AF25" s="459"/>
      <c r="AG25" s="460"/>
      <c r="AH25" s="480" t="s">
        <v>170</v>
      </c>
      <c r="AI25" s="481"/>
      <c r="AJ25" s="481"/>
      <c r="AK25" s="481"/>
      <c r="AL25" s="523"/>
      <c r="AM25" s="480" t="s">
        <v>170</v>
      </c>
      <c r="AN25" s="481"/>
      <c r="AO25" s="481"/>
      <c r="AP25" s="481"/>
      <c r="AQ25" s="481"/>
      <c r="AR25" s="523"/>
      <c r="AS25" s="480" t="s">
        <v>170</v>
      </c>
      <c r="AT25" s="481"/>
      <c r="AU25" s="481"/>
      <c r="AV25" s="481"/>
      <c r="AW25" s="481"/>
      <c r="AX25" s="482"/>
      <c r="AY25" s="389" t="s">
        <v>171</v>
      </c>
      <c r="AZ25" s="390"/>
      <c r="BA25" s="390"/>
      <c r="BB25" s="390"/>
      <c r="BC25" s="390"/>
      <c r="BD25" s="390"/>
      <c r="BE25" s="390"/>
      <c r="BF25" s="390"/>
      <c r="BG25" s="390"/>
      <c r="BH25" s="390"/>
      <c r="BI25" s="390"/>
      <c r="BJ25" s="390"/>
      <c r="BK25" s="390"/>
      <c r="BL25" s="390"/>
      <c r="BM25" s="391"/>
      <c r="BN25" s="392">
        <v>222417</v>
      </c>
      <c r="BO25" s="393"/>
      <c r="BP25" s="393"/>
      <c r="BQ25" s="393"/>
      <c r="BR25" s="393"/>
      <c r="BS25" s="393"/>
      <c r="BT25" s="393"/>
      <c r="BU25" s="394"/>
      <c r="BV25" s="392">
        <v>152425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172</v>
      </c>
      <c r="F26" s="459"/>
      <c r="G26" s="459"/>
      <c r="H26" s="459"/>
      <c r="I26" s="459"/>
      <c r="J26" s="459"/>
      <c r="K26" s="460"/>
      <c r="L26" s="480">
        <v>1</v>
      </c>
      <c r="M26" s="481"/>
      <c r="N26" s="481"/>
      <c r="O26" s="481"/>
      <c r="P26" s="523"/>
      <c r="Q26" s="480">
        <v>5340</v>
      </c>
      <c r="R26" s="481"/>
      <c r="S26" s="481"/>
      <c r="T26" s="481"/>
      <c r="U26" s="481"/>
      <c r="V26" s="523"/>
      <c r="W26" s="582"/>
      <c r="X26" s="570"/>
      <c r="Y26" s="571"/>
      <c r="Z26" s="479" t="s">
        <v>173</v>
      </c>
      <c r="AA26" s="592"/>
      <c r="AB26" s="592"/>
      <c r="AC26" s="592"/>
      <c r="AD26" s="592"/>
      <c r="AE26" s="592"/>
      <c r="AF26" s="592"/>
      <c r="AG26" s="593"/>
      <c r="AH26" s="480">
        <v>13</v>
      </c>
      <c r="AI26" s="481"/>
      <c r="AJ26" s="481"/>
      <c r="AK26" s="481"/>
      <c r="AL26" s="523"/>
      <c r="AM26" s="480">
        <v>42991</v>
      </c>
      <c r="AN26" s="481"/>
      <c r="AO26" s="481"/>
      <c r="AP26" s="481"/>
      <c r="AQ26" s="481"/>
      <c r="AR26" s="523"/>
      <c r="AS26" s="480">
        <v>3307</v>
      </c>
      <c r="AT26" s="481"/>
      <c r="AU26" s="481"/>
      <c r="AV26" s="481"/>
      <c r="AW26" s="481"/>
      <c r="AX26" s="482"/>
      <c r="AY26" s="432" t="s">
        <v>174</v>
      </c>
      <c r="AZ26" s="433"/>
      <c r="BA26" s="433"/>
      <c r="BB26" s="433"/>
      <c r="BC26" s="433"/>
      <c r="BD26" s="433"/>
      <c r="BE26" s="433"/>
      <c r="BF26" s="433"/>
      <c r="BG26" s="433"/>
      <c r="BH26" s="433"/>
      <c r="BI26" s="433"/>
      <c r="BJ26" s="433"/>
      <c r="BK26" s="433"/>
      <c r="BL26" s="433"/>
      <c r="BM26" s="434"/>
      <c r="BN26" s="429" t="s">
        <v>170</v>
      </c>
      <c r="BO26" s="430"/>
      <c r="BP26" s="430"/>
      <c r="BQ26" s="430"/>
      <c r="BR26" s="430"/>
      <c r="BS26" s="430"/>
      <c r="BT26" s="430"/>
      <c r="BU26" s="431"/>
      <c r="BV26" s="429" t="s">
        <v>124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175</v>
      </c>
      <c r="F27" s="459"/>
      <c r="G27" s="459"/>
      <c r="H27" s="459"/>
      <c r="I27" s="459"/>
      <c r="J27" s="459"/>
      <c r="K27" s="460"/>
      <c r="L27" s="480">
        <v>1</v>
      </c>
      <c r="M27" s="481"/>
      <c r="N27" s="481"/>
      <c r="O27" s="481"/>
      <c r="P27" s="523"/>
      <c r="Q27" s="480">
        <v>3080</v>
      </c>
      <c r="R27" s="481"/>
      <c r="S27" s="481"/>
      <c r="T27" s="481"/>
      <c r="U27" s="481"/>
      <c r="V27" s="523"/>
      <c r="W27" s="582"/>
      <c r="X27" s="570"/>
      <c r="Y27" s="571"/>
      <c r="Z27" s="479" t="s">
        <v>176</v>
      </c>
      <c r="AA27" s="459"/>
      <c r="AB27" s="459"/>
      <c r="AC27" s="459"/>
      <c r="AD27" s="459"/>
      <c r="AE27" s="459"/>
      <c r="AF27" s="459"/>
      <c r="AG27" s="460"/>
      <c r="AH27" s="480">
        <v>1</v>
      </c>
      <c r="AI27" s="481"/>
      <c r="AJ27" s="481"/>
      <c r="AK27" s="481"/>
      <c r="AL27" s="523"/>
      <c r="AM27" s="480" t="s">
        <v>177</v>
      </c>
      <c r="AN27" s="481"/>
      <c r="AO27" s="481"/>
      <c r="AP27" s="481"/>
      <c r="AQ27" s="481"/>
      <c r="AR27" s="523"/>
      <c r="AS27" s="480" t="s">
        <v>178</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133000</v>
      </c>
      <c r="BO27" s="606"/>
      <c r="BP27" s="606"/>
      <c r="BQ27" s="606"/>
      <c r="BR27" s="606"/>
      <c r="BS27" s="606"/>
      <c r="BT27" s="606"/>
      <c r="BU27" s="607"/>
      <c r="BV27" s="605">
        <v>133000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2530</v>
      </c>
      <c r="R28" s="481"/>
      <c r="S28" s="481"/>
      <c r="T28" s="481"/>
      <c r="U28" s="481"/>
      <c r="V28" s="523"/>
      <c r="W28" s="582"/>
      <c r="X28" s="570"/>
      <c r="Y28" s="571"/>
      <c r="Z28" s="479" t="s">
        <v>181</v>
      </c>
      <c r="AA28" s="459"/>
      <c r="AB28" s="459"/>
      <c r="AC28" s="459"/>
      <c r="AD28" s="459"/>
      <c r="AE28" s="459"/>
      <c r="AF28" s="459"/>
      <c r="AG28" s="460"/>
      <c r="AH28" s="480" t="s">
        <v>170</v>
      </c>
      <c r="AI28" s="481"/>
      <c r="AJ28" s="481"/>
      <c r="AK28" s="481"/>
      <c r="AL28" s="523"/>
      <c r="AM28" s="480" t="s">
        <v>170</v>
      </c>
      <c r="AN28" s="481"/>
      <c r="AO28" s="481"/>
      <c r="AP28" s="481"/>
      <c r="AQ28" s="481"/>
      <c r="AR28" s="523"/>
      <c r="AS28" s="480" t="s">
        <v>125</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1244945</v>
      </c>
      <c r="BO28" s="393"/>
      <c r="BP28" s="393"/>
      <c r="BQ28" s="393"/>
      <c r="BR28" s="393"/>
      <c r="BS28" s="393"/>
      <c r="BT28" s="393"/>
      <c r="BU28" s="394"/>
      <c r="BV28" s="392">
        <v>1266551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10</v>
      </c>
      <c r="M29" s="481"/>
      <c r="N29" s="481"/>
      <c r="O29" s="481"/>
      <c r="P29" s="523"/>
      <c r="Q29" s="480">
        <v>2300</v>
      </c>
      <c r="R29" s="481"/>
      <c r="S29" s="481"/>
      <c r="T29" s="481"/>
      <c r="U29" s="481"/>
      <c r="V29" s="523"/>
      <c r="W29" s="583"/>
      <c r="X29" s="584"/>
      <c r="Y29" s="585"/>
      <c r="Z29" s="479" t="s">
        <v>184</v>
      </c>
      <c r="AA29" s="459"/>
      <c r="AB29" s="459"/>
      <c r="AC29" s="459"/>
      <c r="AD29" s="459"/>
      <c r="AE29" s="459"/>
      <c r="AF29" s="459"/>
      <c r="AG29" s="460"/>
      <c r="AH29" s="480">
        <v>133</v>
      </c>
      <c r="AI29" s="481"/>
      <c r="AJ29" s="481"/>
      <c r="AK29" s="481"/>
      <c r="AL29" s="523"/>
      <c r="AM29" s="480">
        <v>412146</v>
      </c>
      <c r="AN29" s="481"/>
      <c r="AO29" s="481"/>
      <c r="AP29" s="481"/>
      <c r="AQ29" s="481"/>
      <c r="AR29" s="523"/>
      <c r="AS29" s="480">
        <v>3099</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255198</v>
      </c>
      <c r="BO29" s="430"/>
      <c r="BP29" s="430"/>
      <c r="BQ29" s="430"/>
      <c r="BR29" s="430"/>
      <c r="BS29" s="430"/>
      <c r="BT29" s="430"/>
      <c r="BU29" s="431"/>
      <c r="BV29" s="429">
        <v>293750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97.1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1257528</v>
      </c>
      <c r="BO30" s="606"/>
      <c r="BP30" s="606"/>
      <c r="BQ30" s="606"/>
      <c r="BR30" s="606"/>
      <c r="BS30" s="606"/>
      <c r="BT30" s="606"/>
      <c r="BU30" s="607"/>
      <c r="BV30" s="605">
        <v>1245701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193</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193</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酒田地区広域行政組合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遊佐町総合交流促進施設（株）</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地域集落排水事業特別会計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庄内広域行政組合（普通会計分）</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庄内広域行政組合（青果市場事業特別会計分）</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庄内広域行政組合（庄内食肉流通センター事業特別会計分）</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山形県消防補償等組合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山形県自治会館管理組合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山形県市町村職員退職手当組合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山形県市町村交通災害共済組合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山形県後期高齢者医療広域連合（普通会計分）</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山形県後期高齢者医療広域連合（事業会計分）</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BmomUwU5InB4wLYjvrC6nzYBomDesi0RlWtwDdBhfOxdsbq3uOinBBNfgPvLP9WY4jvoeMwqsea21z4cfYZ2Sw==" saltValue="fNbLythn8V8QxAoeDS51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0"/>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1" t="s">
        <v>552</v>
      </c>
      <c r="D34" s="1211"/>
      <c r="E34" s="1212"/>
      <c r="F34" s="32">
        <v>6.69</v>
      </c>
      <c r="G34" s="33">
        <v>9.2200000000000006</v>
      </c>
      <c r="H34" s="33">
        <v>9</v>
      </c>
      <c r="I34" s="33">
        <v>9.4600000000000009</v>
      </c>
      <c r="J34" s="34">
        <v>10.38</v>
      </c>
      <c r="K34" s="22"/>
      <c r="L34" s="22"/>
      <c r="M34" s="22"/>
      <c r="N34" s="22"/>
      <c r="O34" s="22"/>
      <c r="P34" s="22"/>
    </row>
    <row r="35" spans="1:16" ht="39" customHeight="1" x14ac:dyDescent="0.15">
      <c r="A35" s="22"/>
      <c r="B35" s="35"/>
      <c r="C35" s="1205" t="s">
        <v>553</v>
      </c>
      <c r="D35" s="1206"/>
      <c r="E35" s="1207"/>
      <c r="F35" s="36">
        <v>8.17</v>
      </c>
      <c r="G35" s="37">
        <v>8.23</v>
      </c>
      <c r="H35" s="37">
        <v>10.37</v>
      </c>
      <c r="I35" s="37">
        <v>10.35</v>
      </c>
      <c r="J35" s="38">
        <v>10.210000000000001</v>
      </c>
      <c r="K35" s="22"/>
      <c r="L35" s="22"/>
      <c r="M35" s="22"/>
      <c r="N35" s="22"/>
      <c r="O35" s="22"/>
      <c r="P35" s="22"/>
    </row>
    <row r="36" spans="1:16" ht="39" customHeight="1" x14ac:dyDescent="0.15">
      <c r="A36" s="22"/>
      <c r="B36" s="35"/>
      <c r="C36" s="1205" t="s">
        <v>554</v>
      </c>
      <c r="D36" s="1206"/>
      <c r="E36" s="1207"/>
      <c r="F36" s="36">
        <v>1.55</v>
      </c>
      <c r="G36" s="37">
        <v>1.4</v>
      </c>
      <c r="H36" s="37">
        <v>1.21</v>
      </c>
      <c r="I36" s="37">
        <v>2.48</v>
      </c>
      <c r="J36" s="38">
        <v>1.4</v>
      </c>
      <c r="K36" s="22"/>
      <c r="L36" s="22"/>
      <c r="M36" s="22"/>
      <c r="N36" s="22"/>
      <c r="O36" s="22"/>
      <c r="P36" s="22"/>
    </row>
    <row r="37" spans="1:16" ht="39" customHeight="1" x14ac:dyDescent="0.15">
      <c r="A37" s="22"/>
      <c r="B37" s="35"/>
      <c r="C37" s="1205" t="s">
        <v>555</v>
      </c>
      <c r="D37" s="1206"/>
      <c r="E37" s="1207"/>
      <c r="F37" s="36">
        <v>3.61</v>
      </c>
      <c r="G37" s="37">
        <v>5.17</v>
      </c>
      <c r="H37" s="37">
        <v>2.66</v>
      </c>
      <c r="I37" s="37">
        <v>0.86</v>
      </c>
      <c r="J37" s="38">
        <v>0.85</v>
      </c>
      <c r="K37" s="22"/>
      <c r="L37" s="22"/>
      <c r="M37" s="22"/>
      <c r="N37" s="22"/>
      <c r="O37" s="22"/>
      <c r="P37" s="22"/>
    </row>
    <row r="38" spans="1:16" ht="39" customHeight="1" x14ac:dyDescent="0.15">
      <c r="A38" s="22"/>
      <c r="B38" s="35"/>
      <c r="C38" s="1205" t="s">
        <v>556</v>
      </c>
      <c r="D38" s="1206"/>
      <c r="E38" s="1207"/>
      <c r="F38" s="36">
        <v>0.11</v>
      </c>
      <c r="G38" s="37">
        <v>0.15</v>
      </c>
      <c r="H38" s="37">
        <v>0.11</v>
      </c>
      <c r="I38" s="37">
        <v>0.11</v>
      </c>
      <c r="J38" s="38">
        <v>0.4</v>
      </c>
      <c r="K38" s="22"/>
      <c r="L38" s="22"/>
      <c r="M38" s="22"/>
      <c r="N38" s="22"/>
      <c r="O38" s="22"/>
      <c r="P38" s="22"/>
    </row>
    <row r="39" spans="1:16" ht="39" customHeight="1" x14ac:dyDescent="0.15">
      <c r="A39" s="22"/>
      <c r="B39" s="35"/>
      <c r="C39" s="1205" t="s">
        <v>557</v>
      </c>
      <c r="D39" s="1206"/>
      <c r="E39" s="1207"/>
      <c r="F39" s="36">
        <v>0.08</v>
      </c>
      <c r="G39" s="37">
        <v>0.11</v>
      </c>
      <c r="H39" s="37">
        <v>0.22</v>
      </c>
      <c r="I39" s="37">
        <v>0.26</v>
      </c>
      <c r="J39" s="38">
        <v>0.18</v>
      </c>
      <c r="K39" s="22"/>
      <c r="L39" s="22"/>
      <c r="M39" s="22"/>
      <c r="N39" s="22"/>
      <c r="O39" s="22"/>
      <c r="P39" s="22"/>
    </row>
    <row r="40" spans="1:16" ht="39" customHeight="1" x14ac:dyDescent="0.15">
      <c r="A40" s="22"/>
      <c r="B40" s="35"/>
      <c r="C40" s="1205" t="s">
        <v>558</v>
      </c>
      <c r="D40" s="1206"/>
      <c r="E40" s="1207"/>
      <c r="F40" s="36">
        <v>0.08</v>
      </c>
      <c r="G40" s="37">
        <v>7.0000000000000007E-2</v>
      </c>
      <c r="H40" s="37">
        <v>0.1</v>
      </c>
      <c r="I40" s="37">
        <v>0.06</v>
      </c>
      <c r="J40" s="38">
        <v>0.01</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559</v>
      </c>
      <c r="D42" s="1206"/>
      <c r="E42" s="1207"/>
      <c r="F42" s="36" t="s">
        <v>505</v>
      </c>
      <c r="G42" s="37" t="s">
        <v>505</v>
      </c>
      <c r="H42" s="37" t="s">
        <v>505</v>
      </c>
      <c r="I42" s="37" t="s">
        <v>505</v>
      </c>
      <c r="J42" s="38" t="s">
        <v>505</v>
      </c>
      <c r="K42" s="22"/>
      <c r="L42" s="22"/>
      <c r="M42" s="22"/>
      <c r="N42" s="22"/>
      <c r="O42" s="22"/>
      <c r="P42" s="22"/>
    </row>
    <row r="43" spans="1:16" ht="39" customHeight="1" thickBot="1" x14ac:dyDescent="0.2">
      <c r="A43" s="22"/>
      <c r="B43" s="40"/>
      <c r="C43" s="1208" t="s">
        <v>560</v>
      </c>
      <c r="D43" s="1209"/>
      <c r="E43" s="1210"/>
      <c r="F43" s="41">
        <v>0.9</v>
      </c>
      <c r="G43" s="42">
        <v>1.1399999999999999</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1jCBmvtgdKYnrFGmojJ8PpCya7wMu21hwZnlTe7dvnsd692nNQTNQL1X1IBT/0pvahNejEYl4mBj2rC48IdeA==" saltValue="5ITnk/JfbxAJb8KZMaAD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0"/>
    <pageSetUpPr fitToPage="1"/>
  </sheetPr>
  <dimension ref="A1:U62"/>
  <sheetViews>
    <sheetView showGridLines="0" zoomScale="85" zoomScaleNormal="8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705</v>
      </c>
      <c r="L45" s="60">
        <v>646</v>
      </c>
      <c r="M45" s="60">
        <v>722</v>
      </c>
      <c r="N45" s="60">
        <v>736</v>
      </c>
      <c r="O45" s="61">
        <v>777</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505</v>
      </c>
      <c r="L46" s="64" t="s">
        <v>505</v>
      </c>
      <c r="M46" s="64" t="s">
        <v>505</v>
      </c>
      <c r="N46" s="64" t="s">
        <v>505</v>
      </c>
      <c r="O46" s="65" t="s">
        <v>505</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505</v>
      </c>
      <c r="L47" s="64" t="s">
        <v>505</v>
      </c>
      <c r="M47" s="64" t="s">
        <v>505</v>
      </c>
      <c r="N47" s="64" t="s">
        <v>505</v>
      </c>
      <c r="O47" s="65" t="s">
        <v>505</v>
      </c>
      <c r="P47" s="48"/>
      <c r="Q47" s="48"/>
      <c r="R47" s="48"/>
      <c r="S47" s="48"/>
      <c r="T47" s="48"/>
      <c r="U47" s="48"/>
    </row>
    <row r="48" spans="1:21" ht="30.75" customHeight="1" x14ac:dyDescent="0.15">
      <c r="A48" s="48"/>
      <c r="B48" s="1215"/>
      <c r="C48" s="1216"/>
      <c r="D48" s="62"/>
      <c r="E48" s="1221" t="s">
        <v>15</v>
      </c>
      <c r="F48" s="1221"/>
      <c r="G48" s="1221"/>
      <c r="H48" s="1221"/>
      <c r="I48" s="1221"/>
      <c r="J48" s="1222"/>
      <c r="K48" s="63">
        <v>366</v>
      </c>
      <c r="L48" s="64">
        <v>438</v>
      </c>
      <c r="M48" s="64">
        <v>448</v>
      </c>
      <c r="N48" s="64">
        <v>458</v>
      </c>
      <c r="O48" s="65">
        <v>482</v>
      </c>
      <c r="P48" s="48"/>
      <c r="Q48" s="48"/>
      <c r="R48" s="48"/>
      <c r="S48" s="48"/>
      <c r="T48" s="48"/>
      <c r="U48" s="48"/>
    </row>
    <row r="49" spans="1:21" ht="30.75" customHeight="1" x14ac:dyDescent="0.15">
      <c r="A49" s="48"/>
      <c r="B49" s="1215"/>
      <c r="C49" s="1216"/>
      <c r="D49" s="62"/>
      <c r="E49" s="1221" t="s">
        <v>16</v>
      </c>
      <c r="F49" s="1221"/>
      <c r="G49" s="1221"/>
      <c r="H49" s="1221"/>
      <c r="I49" s="1221"/>
      <c r="J49" s="1222"/>
      <c r="K49" s="63">
        <v>38</v>
      </c>
      <c r="L49" s="64">
        <v>21</v>
      </c>
      <c r="M49" s="64">
        <v>2</v>
      </c>
      <c r="N49" s="64">
        <v>2</v>
      </c>
      <c r="O49" s="65">
        <v>2</v>
      </c>
      <c r="P49" s="48"/>
      <c r="Q49" s="48"/>
      <c r="R49" s="48"/>
      <c r="S49" s="48"/>
      <c r="T49" s="48"/>
      <c r="U49" s="48"/>
    </row>
    <row r="50" spans="1:21" ht="30.75" customHeight="1" x14ac:dyDescent="0.15">
      <c r="A50" s="48"/>
      <c r="B50" s="1215"/>
      <c r="C50" s="1216"/>
      <c r="D50" s="62"/>
      <c r="E50" s="1221" t="s">
        <v>17</v>
      </c>
      <c r="F50" s="1221"/>
      <c r="G50" s="1221"/>
      <c r="H50" s="1221"/>
      <c r="I50" s="1221"/>
      <c r="J50" s="1222"/>
      <c r="K50" s="63">
        <v>11</v>
      </c>
      <c r="L50" s="64" t="s">
        <v>505</v>
      </c>
      <c r="M50" s="64" t="s">
        <v>505</v>
      </c>
      <c r="N50" s="64" t="s">
        <v>505</v>
      </c>
      <c r="O50" s="65" t="s">
        <v>505</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505</v>
      </c>
      <c r="L51" s="64" t="s">
        <v>505</v>
      </c>
      <c r="M51" s="64" t="s">
        <v>505</v>
      </c>
      <c r="N51" s="64" t="s">
        <v>505</v>
      </c>
      <c r="O51" s="65" t="s">
        <v>505</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802</v>
      </c>
      <c r="L52" s="64">
        <v>789</v>
      </c>
      <c r="M52" s="64">
        <v>831</v>
      </c>
      <c r="N52" s="64">
        <v>838</v>
      </c>
      <c r="O52" s="65">
        <v>871</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318</v>
      </c>
      <c r="L53" s="69">
        <v>316</v>
      </c>
      <c r="M53" s="69">
        <v>341</v>
      </c>
      <c r="N53" s="69">
        <v>358</v>
      </c>
      <c r="O53" s="70">
        <v>390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581</v>
      </c>
      <c r="L57" s="84" t="s">
        <v>581</v>
      </c>
      <c r="M57" s="84" t="s">
        <v>581</v>
      </c>
      <c r="N57" s="84" t="s">
        <v>581</v>
      </c>
      <c r="O57" s="85" t="s">
        <v>581</v>
      </c>
    </row>
    <row r="58" spans="1:21" ht="31.5" customHeight="1" thickBot="1" x14ac:dyDescent="0.2">
      <c r="B58" s="1231"/>
      <c r="C58" s="1232"/>
      <c r="D58" s="1236" t="s">
        <v>27</v>
      </c>
      <c r="E58" s="1237"/>
      <c r="F58" s="1237"/>
      <c r="G58" s="1237"/>
      <c r="H58" s="1237"/>
      <c r="I58" s="1237"/>
      <c r="J58" s="1238"/>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jIEHy7eDPPK1AImZoRJjfehYQNPboy5YtPRjYmvVeHk10fN3E4tfd9WeqoWHP6ozLqwV7g4fZOgTU0dxG7o5Q==" saltValue="gokZ4PLleFMG0prxWsy5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0"/>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39" t="s">
        <v>30</v>
      </c>
      <c r="C41" s="1240"/>
      <c r="D41" s="102"/>
      <c r="E41" s="1245" t="s">
        <v>31</v>
      </c>
      <c r="F41" s="1245"/>
      <c r="G41" s="1245"/>
      <c r="H41" s="1246"/>
      <c r="I41" s="103">
        <v>7859</v>
      </c>
      <c r="J41" s="104">
        <v>8112</v>
      </c>
      <c r="K41" s="104">
        <v>8136</v>
      </c>
      <c r="L41" s="104">
        <v>8149</v>
      </c>
      <c r="M41" s="105">
        <v>8928</v>
      </c>
    </row>
    <row r="42" spans="2:13" ht="27.75" customHeight="1" x14ac:dyDescent="0.15">
      <c r="B42" s="1241"/>
      <c r="C42" s="1242"/>
      <c r="D42" s="106"/>
      <c r="E42" s="1247" t="s">
        <v>32</v>
      </c>
      <c r="F42" s="1247"/>
      <c r="G42" s="1247"/>
      <c r="H42" s="1248"/>
      <c r="I42" s="107" t="s">
        <v>505</v>
      </c>
      <c r="J42" s="108" t="s">
        <v>505</v>
      </c>
      <c r="K42" s="108" t="s">
        <v>505</v>
      </c>
      <c r="L42" s="108" t="s">
        <v>505</v>
      </c>
      <c r="M42" s="109" t="s">
        <v>505</v>
      </c>
    </row>
    <row r="43" spans="2:13" ht="27.75" customHeight="1" x14ac:dyDescent="0.15">
      <c r="B43" s="1241"/>
      <c r="C43" s="1242"/>
      <c r="D43" s="106"/>
      <c r="E43" s="1247" t="s">
        <v>33</v>
      </c>
      <c r="F43" s="1247"/>
      <c r="G43" s="1247"/>
      <c r="H43" s="1248"/>
      <c r="I43" s="107">
        <v>4477</v>
      </c>
      <c r="J43" s="108">
        <v>4595</v>
      </c>
      <c r="K43" s="108">
        <v>4504</v>
      </c>
      <c r="L43" s="108">
        <v>4603</v>
      </c>
      <c r="M43" s="109">
        <v>4478</v>
      </c>
    </row>
    <row r="44" spans="2:13" ht="27.75" customHeight="1" x14ac:dyDescent="0.15">
      <c r="B44" s="1241"/>
      <c r="C44" s="1242"/>
      <c r="D44" s="106"/>
      <c r="E44" s="1247" t="s">
        <v>34</v>
      </c>
      <c r="F44" s="1247"/>
      <c r="G44" s="1247"/>
      <c r="H44" s="1248"/>
      <c r="I44" s="107">
        <v>35</v>
      </c>
      <c r="J44" s="108">
        <v>15</v>
      </c>
      <c r="K44" s="108">
        <v>14</v>
      </c>
      <c r="L44" s="108">
        <v>10</v>
      </c>
      <c r="M44" s="109">
        <v>8</v>
      </c>
    </row>
    <row r="45" spans="2:13" ht="27.75" customHeight="1" x14ac:dyDescent="0.15">
      <c r="B45" s="1241"/>
      <c r="C45" s="1242"/>
      <c r="D45" s="106"/>
      <c r="E45" s="1247" t="s">
        <v>35</v>
      </c>
      <c r="F45" s="1247"/>
      <c r="G45" s="1247"/>
      <c r="H45" s="1248"/>
      <c r="I45" s="107">
        <v>1201</v>
      </c>
      <c r="J45" s="108">
        <v>1199</v>
      </c>
      <c r="K45" s="108">
        <v>1265</v>
      </c>
      <c r="L45" s="108">
        <v>1119</v>
      </c>
      <c r="M45" s="109">
        <v>1066</v>
      </c>
    </row>
    <row r="46" spans="2:13" ht="27.75" customHeight="1" x14ac:dyDescent="0.15">
      <c r="B46" s="1241"/>
      <c r="C46" s="1242"/>
      <c r="D46" s="110"/>
      <c r="E46" s="1247" t="s">
        <v>36</v>
      </c>
      <c r="F46" s="1247"/>
      <c r="G46" s="1247"/>
      <c r="H46" s="1248"/>
      <c r="I46" s="107" t="s">
        <v>505</v>
      </c>
      <c r="J46" s="108" t="s">
        <v>505</v>
      </c>
      <c r="K46" s="108" t="s">
        <v>505</v>
      </c>
      <c r="L46" s="108" t="s">
        <v>505</v>
      </c>
      <c r="M46" s="109" t="s">
        <v>505</v>
      </c>
    </row>
    <row r="47" spans="2:13" ht="27.75" customHeight="1" x14ac:dyDescent="0.15">
      <c r="B47" s="1241"/>
      <c r="C47" s="1242"/>
      <c r="D47" s="111"/>
      <c r="E47" s="1249" t="s">
        <v>37</v>
      </c>
      <c r="F47" s="1250"/>
      <c r="G47" s="1250"/>
      <c r="H47" s="1251"/>
      <c r="I47" s="107" t="s">
        <v>505</v>
      </c>
      <c r="J47" s="108" t="s">
        <v>505</v>
      </c>
      <c r="K47" s="108" t="s">
        <v>505</v>
      </c>
      <c r="L47" s="108" t="s">
        <v>505</v>
      </c>
      <c r="M47" s="109" t="s">
        <v>505</v>
      </c>
    </row>
    <row r="48" spans="2:13" ht="27.75" customHeight="1" x14ac:dyDescent="0.15">
      <c r="B48" s="1241"/>
      <c r="C48" s="1242"/>
      <c r="D48" s="106"/>
      <c r="E48" s="1247" t="s">
        <v>38</v>
      </c>
      <c r="F48" s="1247"/>
      <c r="G48" s="1247"/>
      <c r="H48" s="1248"/>
      <c r="I48" s="107" t="s">
        <v>505</v>
      </c>
      <c r="J48" s="108" t="s">
        <v>505</v>
      </c>
      <c r="K48" s="108" t="s">
        <v>505</v>
      </c>
      <c r="L48" s="108" t="s">
        <v>505</v>
      </c>
      <c r="M48" s="109" t="s">
        <v>505</v>
      </c>
    </row>
    <row r="49" spans="2:13" ht="27.75" customHeight="1" x14ac:dyDescent="0.15">
      <c r="B49" s="1243"/>
      <c r="C49" s="1244"/>
      <c r="D49" s="106"/>
      <c r="E49" s="1247" t="s">
        <v>39</v>
      </c>
      <c r="F49" s="1247"/>
      <c r="G49" s="1247"/>
      <c r="H49" s="1248"/>
      <c r="I49" s="107" t="s">
        <v>505</v>
      </c>
      <c r="J49" s="108" t="s">
        <v>505</v>
      </c>
      <c r="K49" s="108" t="s">
        <v>505</v>
      </c>
      <c r="L49" s="108" t="s">
        <v>505</v>
      </c>
      <c r="M49" s="109" t="s">
        <v>505</v>
      </c>
    </row>
    <row r="50" spans="2:13" ht="27.75" customHeight="1" x14ac:dyDescent="0.15">
      <c r="B50" s="1252" t="s">
        <v>40</v>
      </c>
      <c r="C50" s="1253"/>
      <c r="D50" s="112"/>
      <c r="E50" s="1247" t="s">
        <v>41</v>
      </c>
      <c r="F50" s="1247"/>
      <c r="G50" s="1247"/>
      <c r="H50" s="1248"/>
      <c r="I50" s="107">
        <v>3167</v>
      </c>
      <c r="J50" s="108">
        <v>3040</v>
      </c>
      <c r="K50" s="108">
        <v>3236</v>
      </c>
      <c r="L50" s="108">
        <v>3217</v>
      </c>
      <c r="M50" s="109">
        <v>3104</v>
      </c>
    </row>
    <row r="51" spans="2:13" ht="27.75" customHeight="1" x14ac:dyDescent="0.15">
      <c r="B51" s="1241"/>
      <c r="C51" s="1242"/>
      <c r="D51" s="106"/>
      <c r="E51" s="1247" t="s">
        <v>42</v>
      </c>
      <c r="F51" s="1247"/>
      <c r="G51" s="1247"/>
      <c r="H51" s="1248"/>
      <c r="I51" s="107">
        <v>145</v>
      </c>
      <c r="J51" s="108">
        <v>132</v>
      </c>
      <c r="K51" s="108">
        <v>118</v>
      </c>
      <c r="L51" s="108">
        <v>106</v>
      </c>
      <c r="M51" s="109">
        <v>2</v>
      </c>
    </row>
    <row r="52" spans="2:13" ht="27.75" customHeight="1" x14ac:dyDescent="0.15">
      <c r="B52" s="1243"/>
      <c r="C52" s="1244"/>
      <c r="D52" s="106"/>
      <c r="E52" s="1247" t="s">
        <v>43</v>
      </c>
      <c r="F52" s="1247"/>
      <c r="G52" s="1247"/>
      <c r="H52" s="1248"/>
      <c r="I52" s="107">
        <v>8620</v>
      </c>
      <c r="J52" s="108">
        <v>8713</v>
      </c>
      <c r="K52" s="108">
        <v>8770</v>
      </c>
      <c r="L52" s="108">
        <v>8565</v>
      </c>
      <c r="M52" s="109">
        <v>8771</v>
      </c>
    </row>
    <row r="53" spans="2:13" ht="27.75" customHeight="1" thickBot="1" x14ac:dyDescent="0.2">
      <c r="B53" s="1254" t="s">
        <v>44</v>
      </c>
      <c r="C53" s="1255"/>
      <c r="D53" s="113"/>
      <c r="E53" s="1256" t="s">
        <v>45</v>
      </c>
      <c r="F53" s="1256"/>
      <c r="G53" s="1256"/>
      <c r="H53" s="1257"/>
      <c r="I53" s="114">
        <v>1639</v>
      </c>
      <c r="J53" s="115">
        <v>2037</v>
      </c>
      <c r="K53" s="115">
        <v>1795</v>
      </c>
      <c r="L53" s="115">
        <v>1993</v>
      </c>
      <c r="M53" s="116">
        <v>2604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ggL0wA26p9HS11cQXfQ6B3y6MH8fDRyroywFkkJmn9y3gqnxo0W+pY2oDssxcbcGTiePXK9A9+Gc95PZpEN2A==" saltValue="9OVg9iK93D4G1ZrLiHI0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4"/>
  <sheetViews>
    <sheetView showGridLines="0" zoomScale="85" zoomScaleNormal="85"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6" t="s">
        <v>48</v>
      </c>
      <c r="D55" s="1266"/>
      <c r="E55" s="1267"/>
      <c r="F55" s="128">
        <v>1048</v>
      </c>
      <c r="G55" s="128">
        <v>1267</v>
      </c>
      <c r="H55" s="129">
        <v>1245</v>
      </c>
    </row>
    <row r="56" spans="2:8" ht="52.5" customHeight="1" x14ac:dyDescent="0.15">
      <c r="B56" s="130"/>
      <c r="C56" s="1268" t="s">
        <v>49</v>
      </c>
      <c r="D56" s="1268"/>
      <c r="E56" s="1269"/>
      <c r="F56" s="131">
        <v>327</v>
      </c>
      <c r="G56" s="131">
        <v>294</v>
      </c>
      <c r="H56" s="132">
        <v>255</v>
      </c>
    </row>
    <row r="57" spans="2:8" ht="53.25" customHeight="1" x14ac:dyDescent="0.15">
      <c r="B57" s="130"/>
      <c r="C57" s="1270" t="s">
        <v>50</v>
      </c>
      <c r="D57" s="1270"/>
      <c r="E57" s="1271"/>
      <c r="F57" s="133">
        <v>1300</v>
      </c>
      <c r="G57" s="133">
        <v>1246</v>
      </c>
      <c r="H57" s="134">
        <v>1258</v>
      </c>
    </row>
    <row r="58" spans="2:8" ht="45.75" customHeight="1" x14ac:dyDescent="0.15">
      <c r="B58" s="135"/>
      <c r="C58" s="1258" t="s">
        <v>583</v>
      </c>
      <c r="D58" s="1259"/>
      <c r="E58" s="1260"/>
      <c r="F58" s="136">
        <v>601</v>
      </c>
      <c r="G58" s="136">
        <v>602</v>
      </c>
      <c r="H58" s="137">
        <v>511</v>
      </c>
    </row>
    <row r="59" spans="2:8" ht="45.75" customHeight="1" x14ac:dyDescent="0.15">
      <c r="B59" s="135"/>
      <c r="C59" s="1258" t="s">
        <v>584</v>
      </c>
      <c r="D59" s="1259"/>
      <c r="E59" s="1260"/>
      <c r="F59" s="136">
        <v>222</v>
      </c>
      <c r="G59" s="136">
        <v>222</v>
      </c>
      <c r="H59" s="137">
        <v>272</v>
      </c>
    </row>
    <row r="60" spans="2:8" ht="45.75" customHeight="1" x14ac:dyDescent="0.15">
      <c r="B60" s="135"/>
      <c r="C60" s="1258" t="s">
        <v>585</v>
      </c>
      <c r="D60" s="1259"/>
      <c r="E60" s="1260"/>
      <c r="F60" s="136">
        <v>211</v>
      </c>
      <c r="G60" s="136">
        <v>200</v>
      </c>
      <c r="H60" s="137">
        <v>197</v>
      </c>
    </row>
    <row r="61" spans="2:8" ht="45.75" customHeight="1" x14ac:dyDescent="0.15">
      <c r="B61" s="135"/>
      <c r="C61" s="1258" t="s">
        <v>586</v>
      </c>
      <c r="D61" s="1259"/>
      <c r="E61" s="1260"/>
      <c r="F61" s="136">
        <v>126</v>
      </c>
      <c r="G61" s="136">
        <v>74</v>
      </c>
      <c r="H61" s="137">
        <v>86</v>
      </c>
    </row>
    <row r="62" spans="2:8" ht="45.75" customHeight="1" thickBot="1" x14ac:dyDescent="0.2">
      <c r="B62" s="138"/>
      <c r="C62" s="1261" t="s">
        <v>587</v>
      </c>
      <c r="D62" s="1262"/>
      <c r="E62" s="1263"/>
      <c r="F62" s="139">
        <v>63</v>
      </c>
      <c r="G62" s="139">
        <v>70</v>
      </c>
      <c r="H62" s="140">
        <v>58</v>
      </c>
    </row>
    <row r="63" spans="2:8" ht="52.5" customHeight="1" thickBot="1" x14ac:dyDescent="0.2">
      <c r="B63" s="141"/>
      <c r="C63" s="1264" t="s">
        <v>51</v>
      </c>
      <c r="D63" s="1264"/>
      <c r="E63" s="1265"/>
      <c r="F63" s="142">
        <v>2674</v>
      </c>
      <c r="G63" s="142">
        <v>2806</v>
      </c>
      <c r="H63" s="143">
        <v>2758</v>
      </c>
    </row>
    <row r="64" spans="2:8" ht="15" customHeight="1" x14ac:dyDescent="0.15"/>
  </sheetData>
  <sheetProtection algorithmName="SHA-512" hashValue="99UrwtgxczkDOroWELiWpX5k+gho9/jSm/f+gMq5xm1X8uXvMnTaAmPGmcVLYz0jCcAigpc8fB5OXWyQd7HBDg==" saltValue="iTDKkgy/Vb+/n96NysVS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91549</v>
      </c>
      <c r="E3" s="162"/>
      <c r="F3" s="163">
        <v>106092</v>
      </c>
      <c r="G3" s="164"/>
      <c r="H3" s="165"/>
    </row>
    <row r="4" spans="1:8" x14ac:dyDescent="0.15">
      <c r="A4" s="166"/>
      <c r="B4" s="167"/>
      <c r="C4" s="168"/>
      <c r="D4" s="169">
        <v>40414</v>
      </c>
      <c r="E4" s="170"/>
      <c r="F4" s="171">
        <v>44299</v>
      </c>
      <c r="G4" s="172"/>
      <c r="H4" s="173"/>
    </row>
    <row r="5" spans="1:8" x14ac:dyDescent="0.15">
      <c r="A5" s="154" t="s">
        <v>539</v>
      </c>
      <c r="B5" s="159"/>
      <c r="C5" s="160"/>
      <c r="D5" s="161">
        <v>108068</v>
      </c>
      <c r="E5" s="162"/>
      <c r="F5" s="163">
        <v>78903</v>
      </c>
      <c r="G5" s="164"/>
      <c r="H5" s="165"/>
    </row>
    <row r="6" spans="1:8" x14ac:dyDescent="0.15">
      <c r="A6" s="166"/>
      <c r="B6" s="167"/>
      <c r="C6" s="168"/>
      <c r="D6" s="169">
        <v>43661</v>
      </c>
      <c r="E6" s="170"/>
      <c r="F6" s="171">
        <v>49201</v>
      </c>
      <c r="G6" s="172"/>
      <c r="H6" s="173"/>
    </row>
    <row r="7" spans="1:8" x14ac:dyDescent="0.15">
      <c r="A7" s="154" t="s">
        <v>540</v>
      </c>
      <c r="B7" s="159"/>
      <c r="C7" s="160"/>
      <c r="D7" s="161">
        <v>53494</v>
      </c>
      <c r="E7" s="162"/>
      <c r="F7" s="163">
        <v>82993</v>
      </c>
      <c r="G7" s="164"/>
      <c r="H7" s="165"/>
    </row>
    <row r="8" spans="1:8" x14ac:dyDescent="0.15">
      <c r="A8" s="166"/>
      <c r="B8" s="167"/>
      <c r="C8" s="168"/>
      <c r="D8" s="169">
        <v>33219</v>
      </c>
      <c r="E8" s="170"/>
      <c r="F8" s="171">
        <v>46787</v>
      </c>
      <c r="G8" s="172"/>
      <c r="H8" s="173"/>
    </row>
    <row r="9" spans="1:8" x14ac:dyDescent="0.15">
      <c r="A9" s="154" t="s">
        <v>541</v>
      </c>
      <c r="B9" s="159"/>
      <c r="C9" s="160"/>
      <c r="D9" s="161">
        <v>62751</v>
      </c>
      <c r="E9" s="162"/>
      <c r="F9" s="163">
        <v>108252</v>
      </c>
      <c r="G9" s="164"/>
      <c r="H9" s="165"/>
    </row>
    <row r="10" spans="1:8" x14ac:dyDescent="0.15">
      <c r="A10" s="166"/>
      <c r="B10" s="167"/>
      <c r="C10" s="168"/>
      <c r="D10" s="169">
        <v>49382</v>
      </c>
      <c r="E10" s="170"/>
      <c r="F10" s="171">
        <v>50321</v>
      </c>
      <c r="G10" s="172"/>
      <c r="H10" s="173"/>
    </row>
    <row r="11" spans="1:8" x14ac:dyDescent="0.15">
      <c r="A11" s="154" t="s">
        <v>542</v>
      </c>
      <c r="B11" s="159"/>
      <c r="C11" s="160"/>
      <c r="D11" s="161">
        <v>142755</v>
      </c>
      <c r="E11" s="162"/>
      <c r="F11" s="163">
        <v>93492</v>
      </c>
      <c r="G11" s="164"/>
      <c r="H11" s="165"/>
    </row>
    <row r="12" spans="1:8" x14ac:dyDescent="0.15">
      <c r="A12" s="166"/>
      <c r="B12" s="167"/>
      <c r="C12" s="174"/>
      <c r="D12" s="169">
        <v>87735</v>
      </c>
      <c r="E12" s="170"/>
      <c r="F12" s="171">
        <v>53316</v>
      </c>
      <c r="G12" s="172"/>
      <c r="H12" s="173"/>
    </row>
    <row r="13" spans="1:8" x14ac:dyDescent="0.15">
      <c r="A13" s="154"/>
      <c r="B13" s="159"/>
      <c r="C13" s="175"/>
      <c r="D13" s="176">
        <v>91723</v>
      </c>
      <c r="E13" s="177"/>
      <c r="F13" s="178">
        <v>93946</v>
      </c>
      <c r="G13" s="179"/>
      <c r="H13" s="165"/>
    </row>
    <row r="14" spans="1:8" x14ac:dyDescent="0.15">
      <c r="A14" s="166"/>
      <c r="B14" s="167"/>
      <c r="C14" s="168"/>
      <c r="D14" s="169">
        <v>50882</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v>
      </c>
      <c r="C19" s="180">
        <f>ROUND(VALUE(SUBSTITUTE(実質収支比率等に係る経年分析!G$48,"▲","-")),2)</f>
        <v>9.2200000000000006</v>
      </c>
      <c r="D19" s="180">
        <f>ROUND(VALUE(SUBSTITUTE(実質収支比率等に係る経年分析!H$48,"▲","-")),2)</f>
        <v>9.01</v>
      </c>
      <c r="E19" s="180">
        <f>ROUND(VALUE(SUBSTITUTE(実質収支比率等に係る経年分析!I$48,"▲","-")),2)</f>
        <v>9.4600000000000009</v>
      </c>
      <c r="F19" s="180">
        <f>ROUND(VALUE(SUBSTITUTE(実質収支比率等に係る経年分析!J$48,"▲","-")),2)</f>
        <v>10.39</v>
      </c>
    </row>
    <row r="20" spans="1:11" x14ac:dyDescent="0.15">
      <c r="A20" s="180" t="s">
        <v>55</v>
      </c>
      <c r="B20" s="180">
        <f>ROUND(VALUE(SUBSTITUTE(実質収支比率等に係る経年分析!F$47,"▲","-")),2)</f>
        <v>26.8</v>
      </c>
      <c r="C20" s="180">
        <f>ROUND(VALUE(SUBSTITUTE(実質収支比率等に係る経年分析!G$47,"▲","-")),2)</f>
        <v>25.6</v>
      </c>
      <c r="D20" s="180">
        <f>ROUND(VALUE(SUBSTITUTE(実質収支比率等に係る経年分析!H$47,"▲","-")),2)</f>
        <v>21.71</v>
      </c>
      <c r="E20" s="180">
        <f>ROUND(VALUE(SUBSTITUTE(実質収支比率等に係る経年分析!I$47,"▲","-")),2)</f>
        <v>25.98</v>
      </c>
      <c r="F20" s="180">
        <f>ROUND(VALUE(SUBSTITUTE(実質収支比率等に係る経年分析!J$47,"▲","-")),2)</f>
        <v>25.52</v>
      </c>
    </row>
    <row r="21" spans="1:11" x14ac:dyDescent="0.15">
      <c r="A21" s="180" t="s">
        <v>56</v>
      </c>
      <c r="B21" s="180">
        <f>IF(ISNUMBER(VALUE(SUBSTITUTE(実質収支比率等に係る経年分析!F$49,"▲","-"))),ROUND(VALUE(SUBSTITUTE(実質収支比率等に係る経年分析!F$49,"▲","-")),2),NA())</f>
        <v>3.56</v>
      </c>
      <c r="C21" s="180">
        <f>IF(ISNUMBER(VALUE(SUBSTITUTE(実質収支比率等に係る経年分析!G$49,"▲","-"))),ROUND(VALUE(SUBSTITUTE(実質収支比率等に係る経年分析!G$49,"▲","-")),2),NA())</f>
        <v>4.0599999999999996</v>
      </c>
      <c r="D21" s="180">
        <f>IF(ISNUMBER(VALUE(SUBSTITUTE(実質収支比率等に係る経年分析!H$49,"▲","-"))),ROUND(VALUE(SUBSTITUTE(実質収支比率等に係る経年分析!H$49,"▲","-")),2),NA())</f>
        <v>0.37</v>
      </c>
      <c r="E21" s="180">
        <f>IF(ISNUMBER(VALUE(SUBSTITUTE(実質収支比率等に係る経年分析!I$49,"▲","-"))),ROUND(VALUE(SUBSTITUTE(実質収支比率等に係る経年分析!I$49,"▲","-")),2),NA())</f>
        <v>5.0999999999999996</v>
      </c>
      <c r="F21" s="180">
        <f>IF(ISNUMBER(VALUE(SUBSTITUTE(実質収支比率等に係る経年分析!J$49,"▲","-"))),ROUND(VALUE(SUBSTITUTE(実質収支比率等に係る経年分析!J$49,"▲","-")),2),NA())</f>
        <v>2.64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1.1399999999999999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地域集落排水事業特別会計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10.210000000000001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9.2200000000000006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802</v>
      </c>
      <c r="E42" s="182"/>
      <c r="F42" s="182"/>
      <c r="G42" s="182">
        <f>'実質公債費比率（分子）の構造'!L$52</f>
        <v>789</v>
      </c>
      <c r="H42" s="182"/>
      <c r="I42" s="182"/>
      <c r="J42" s="182">
        <f>'実質公債費比率（分子）の構造'!M$52</f>
        <v>831</v>
      </c>
      <c r="K42" s="182"/>
      <c r="L42" s="182"/>
      <c r="M42" s="182">
        <f>'実質公債費比率（分子）の構造'!N$52</f>
        <v>838</v>
      </c>
      <c r="N42" s="182"/>
      <c r="O42" s="182"/>
      <c r="P42" s="182">
        <f>'実質公債費比率（分子）の構造'!O$52</f>
        <v>871</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11</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38</v>
      </c>
      <c r="C45" s="182"/>
      <c r="D45" s="182"/>
      <c r="E45" s="182">
        <f>'実質公債費比率（分子）の構造'!L$49</f>
        <v>21</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66</v>
      </c>
      <c r="B46" s="182">
        <f>'実質公債費比率（分子）の構造'!K$48</f>
        <v>366</v>
      </c>
      <c r="C46" s="182"/>
      <c r="D46" s="182"/>
      <c r="E46" s="182">
        <f>'実質公債費比率（分子）の構造'!L$48</f>
        <v>438</v>
      </c>
      <c r="F46" s="182"/>
      <c r="G46" s="182"/>
      <c r="H46" s="182">
        <f>'実質公債費比率（分子）の構造'!M$48</f>
        <v>448</v>
      </c>
      <c r="I46" s="182"/>
      <c r="J46" s="182"/>
      <c r="K46" s="182">
        <f>'実質公債費比率（分子）の構造'!N$48</f>
        <v>458</v>
      </c>
      <c r="L46" s="182"/>
      <c r="M46" s="182"/>
      <c r="N46" s="182">
        <f>'実質公債費比率（分子）の構造'!O$48</f>
        <v>482</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705</v>
      </c>
      <c r="C49" s="182"/>
      <c r="D49" s="182"/>
      <c r="E49" s="182">
        <f>'実質公債費比率（分子）の構造'!L$45</f>
        <v>646</v>
      </c>
      <c r="F49" s="182"/>
      <c r="G49" s="182"/>
      <c r="H49" s="182">
        <f>'実質公債費比率（分子）の構造'!M$45</f>
        <v>722</v>
      </c>
      <c r="I49" s="182"/>
      <c r="J49" s="182"/>
      <c r="K49" s="182">
        <f>'実質公債費比率（分子）の構造'!N$45</f>
        <v>736</v>
      </c>
      <c r="L49" s="182"/>
      <c r="M49" s="182"/>
      <c r="N49" s="182">
        <f>'実質公債費比率（分子）の構造'!O$45</f>
        <v>777</v>
      </c>
      <c r="O49" s="182"/>
      <c r="P49" s="182"/>
    </row>
    <row r="50" spans="1:16" x14ac:dyDescent="0.15">
      <c r="A50" s="182" t="s">
        <v>69</v>
      </c>
      <c r="B50" s="182" t="e">
        <f>NA()</f>
        <v>#N/A</v>
      </c>
      <c r="C50" s="182">
        <f>IF(ISNUMBER('実質公債費比率（分子）の構造'!K$53),'実質公債費比率（分子）の構造'!K$53,NA())</f>
        <v>318</v>
      </c>
      <c r="D50" s="182" t="e">
        <f>NA()</f>
        <v>#N/A</v>
      </c>
      <c r="E50" s="182" t="e">
        <f>NA()</f>
        <v>#N/A</v>
      </c>
      <c r="F50" s="182">
        <f>IF(ISNUMBER('実質公債費比率（分子）の構造'!L$53),'実質公債費比率（分子）の構造'!L$53,NA())</f>
        <v>316</v>
      </c>
      <c r="G50" s="182" t="e">
        <f>NA()</f>
        <v>#N/A</v>
      </c>
      <c r="H50" s="182" t="e">
        <f>NA()</f>
        <v>#N/A</v>
      </c>
      <c r="I50" s="182">
        <f>IF(ISNUMBER('実質公債費比率（分子）の構造'!M$53),'実質公債費比率（分子）の構造'!M$53,NA())</f>
        <v>341</v>
      </c>
      <c r="J50" s="182" t="e">
        <f>NA()</f>
        <v>#N/A</v>
      </c>
      <c r="K50" s="182" t="e">
        <f>NA()</f>
        <v>#N/A</v>
      </c>
      <c r="L50" s="182">
        <f>IF(ISNUMBER('実質公債費比率（分子）の構造'!N$53),'実質公債費比率（分子）の構造'!N$53,NA())</f>
        <v>358</v>
      </c>
      <c r="M50" s="182" t="e">
        <f>NA()</f>
        <v>#N/A</v>
      </c>
      <c r="N50" s="182" t="e">
        <f>NA()</f>
        <v>#N/A</v>
      </c>
      <c r="O50" s="182">
        <f>IF(ISNUMBER('実質公債費比率（分子）の構造'!O$53),'実質公債費比率（分子）の構造'!O$53,NA())</f>
        <v>390</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8620</v>
      </c>
      <c r="E56" s="181"/>
      <c r="F56" s="181"/>
      <c r="G56" s="181">
        <f>'将来負担比率（分子）の構造'!J$52</f>
        <v>8713</v>
      </c>
      <c r="H56" s="181"/>
      <c r="I56" s="181"/>
      <c r="J56" s="181">
        <f>'将来負担比率（分子）の構造'!K$52</f>
        <v>8770</v>
      </c>
      <c r="K56" s="181"/>
      <c r="L56" s="181"/>
      <c r="M56" s="181">
        <f>'将来負担比率（分子）の構造'!L$52</f>
        <v>8565</v>
      </c>
      <c r="N56" s="181"/>
      <c r="O56" s="181"/>
      <c r="P56" s="181">
        <f>'将来負担比率（分子）の構造'!M$52</f>
        <v>8771</v>
      </c>
    </row>
    <row r="57" spans="1:16" x14ac:dyDescent="0.15">
      <c r="A57" s="181" t="s">
        <v>42</v>
      </c>
      <c r="B57" s="181"/>
      <c r="C57" s="181"/>
      <c r="D57" s="181">
        <f>'将来負担比率（分子）の構造'!I$51</f>
        <v>145</v>
      </c>
      <c r="E57" s="181"/>
      <c r="F57" s="181"/>
      <c r="G57" s="181">
        <f>'将来負担比率（分子）の構造'!J$51</f>
        <v>132</v>
      </c>
      <c r="H57" s="181"/>
      <c r="I57" s="181"/>
      <c r="J57" s="181">
        <f>'将来負担比率（分子）の構造'!K$51</f>
        <v>118</v>
      </c>
      <c r="K57" s="181"/>
      <c r="L57" s="181"/>
      <c r="M57" s="181">
        <f>'将来負担比率（分子）の構造'!L$51</f>
        <v>106</v>
      </c>
      <c r="N57" s="181"/>
      <c r="O57" s="181"/>
      <c r="P57" s="181">
        <f>'将来負担比率（分子）の構造'!M$51</f>
        <v>2</v>
      </c>
    </row>
    <row r="58" spans="1:16" x14ac:dyDescent="0.15">
      <c r="A58" s="181" t="s">
        <v>41</v>
      </c>
      <c r="B58" s="181"/>
      <c r="C58" s="181"/>
      <c r="D58" s="181">
        <f>'将来負担比率（分子）の構造'!I$50</f>
        <v>3167</v>
      </c>
      <c r="E58" s="181"/>
      <c r="F58" s="181"/>
      <c r="G58" s="181">
        <f>'将来負担比率（分子）の構造'!J$50</f>
        <v>3040</v>
      </c>
      <c r="H58" s="181"/>
      <c r="I58" s="181"/>
      <c r="J58" s="181">
        <f>'将来負担比率（分子）の構造'!K$50</f>
        <v>3236</v>
      </c>
      <c r="K58" s="181"/>
      <c r="L58" s="181"/>
      <c r="M58" s="181">
        <f>'将来負担比率（分子）の構造'!L$50</f>
        <v>3217</v>
      </c>
      <c r="N58" s="181"/>
      <c r="O58" s="181"/>
      <c r="P58" s="181">
        <f>'将来負担比率（分子）の構造'!M$50</f>
        <v>3104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1201</v>
      </c>
      <c r="C62" s="181"/>
      <c r="D62" s="181"/>
      <c r="E62" s="181">
        <f>'将来負担比率（分子）の構造'!J$45</f>
        <v>1199</v>
      </c>
      <c r="F62" s="181"/>
      <c r="G62" s="181"/>
      <c r="H62" s="181">
        <f>'将来負担比率（分子）の構造'!K$45</f>
        <v>1265</v>
      </c>
      <c r="I62" s="181"/>
      <c r="J62" s="181"/>
      <c r="K62" s="181">
        <f>'将来負担比率（分子）の構造'!L$45</f>
        <v>1119</v>
      </c>
      <c r="L62" s="181"/>
      <c r="M62" s="181"/>
      <c r="N62" s="181">
        <f>'将来負担比率（分子）の構造'!M$45</f>
        <v>1066</v>
      </c>
      <c r="O62" s="181"/>
      <c r="P62" s="181"/>
    </row>
    <row r="63" spans="1:16" x14ac:dyDescent="0.15">
      <c r="A63" s="181" t="s">
        <v>34</v>
      </c>
      <c r="B63" s="181">
        <f>'将来負担比率（分子）の構造'!I$44</f>
        <v>35</v>
      </c>
      <c r="C63" s="181"/>
      <c r="D63" s="181"/>
      <c r="E63" s="181">
        <f>'将来負担比率（分子）の構造'!J$44</f>
        <v>15</v>
      </c>
      <c r="F63" s="181"/>
      <c r="G63" s="181"/>
      <c r="H63" s="181">
        <f>'将来負担比率（分子）の構造'!K$44</f>
        <v>14</v>
      </c>
      <c r="I63" s="181"/>
      <c r="J63" s="181"/>
      <c r="K63" s="181">
        <f>'将来負担比率（分子）の構造'!L$44</f>
        <v>10</v>
      </c>
      <c r="L63" s="181"/>
      <c r="M63" s="181"/>
      <c r="N63" s="181">
        <f>'将来負担比率（分子）の構造'!M$44</f>
        <v>8</v>
      </c>
      <c r="O63" s="181"/>
      <c r="P63" s="181"/>
    </row>
    <row r="64" spans="1:16" x14ac:dyDescent="0.15">
      <c r="A64" s="181" t="s">
        <v>33</v>
      </c>
      <c r="B64" s="181">
        <f>'将来負担比率（分子）の構造'!I$43</f>
        <v>4477</v>
      </c>
      <c r="C64" s="181"/>
      <c r="D64" s="181"/>
      <c r="E64" s="181">
        <f>'将来負担比率（分子）の構造'!J$43</f>
        <v>4595</v>
      </c>
      <c r="F64" s="181"/>
      <c r="G64" s="181"/>
      <c r="H64" s="181">
        <f>'将来負担比率（分子）の構造'!K$43</f>
        <v>4504</v>
      </c>
      <c r="I64" s="181"/>
      <c r="J64" s="181"/>
      <c r="K64" s="181">
        <f>'将来負担比率（分子）の構造'!L$43</f>
        <v>4603</v>
      </c>
      <c r="L64" s="181"/>
      <c r="M64" s="181"/>
      <c r="N64" s="181">
        <f>'将来負担比率（分子）の構造'!M$43</f>
        <v>4478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7859</v>
      </c>
      <c r="C66" s="181"/>
      <c r="D66" s="181"/>
      <c r="E66" s="181">
        <f>'将来負担比率（分子）の構造'!J$41</f>
        <v>8112</v>
      </c>
      <c r="F66" s="181"/>
      <c r="G66" s="181"/>
      <c r="H66" s="181">
        <f>'将来負担比率（分子）の構造'!K$41</f>
        <v>8136</v>
      </c>
      <c r="I66" s="181"/>
      <c r="J66" s="181"/>
      <c r="K66" s="181">
        <f>'将来負担比率（分子）の構造'!L$41</f>
        <v>8149</v>
      </c>
      <c r="L66" s="181"/>
      <c r="M66" s="181"/>
      <c r="N66" s="181">
        <f>'将来負担比率（分子）の構造'!M$41</f>
        <v>8928</v>
      </c>
      <c r="O66" s="181"/>
      <c r="P66" s="181"/>
    </row>
    <row r="67" spans="1:16" x14ac:dyDescent="0.15">
      <c r="A67" s="181" t="s">
        <v>73</v>
      </c>
      <c r="B67" s="181" t="e">
        <f>NA()</f>
        <v>#N/A</v>
      </c>
      <c r="C67" s="181">
        <f>IF(ISNUMBER('将来負担比率（分子）の構造'!I$53), IF('将来負担比率（分子）の構造'!I$53 &lt; 0, 0, '将来負担比率（分子）の構造'!I$53), NA())</f>
        <v>1639</v>
      </c>
      <c r="D67" s="181" t="e">
        <f>NA()</f>
        <v>#N/A</v>
      </c>
      <c r="E67" s="181" t="e">
        <f>NA()</f>
        <v>#N/A</v>
      </c>
      <c r="F67" s="181">
        <f>IF(ISNUMBER('将来負担比率（分子）の構造'!J$53), IF('将来負担比率（分子）の構造'!J$53 &lt; 0, 0, '将来負担比率（分子）の構造'!J$53), NA())</f>
        <v>2037</v>
      </c>
      <c r="G67" s="181" t="e">
        <f>NA()</f>
        <v>#N/A</v>
      </c>
      <c r="H67" s="181" t="e">
        <f>NA()</f>
        <v>#N/A</v>
      </c>
      <c r="I67" s="181">
        <f>IF(ISNUMBER('将来負担比率（分子）の構造'!K$53), IF('将来負担比率（分子）の構造'!K$53 &lt; 0, 0, '将来負担比率（分子）の構造'!K$53), NA())</f>
        <v>1795</v>
      </c>
      <c r="J67" s="181" t="e">
        <f>NA()</f>
        <v>#N/A</v>
      </c>
      <c r="K67" s="181" t="e">
        <f>NA()</f>
        <v>#N/A</v>
      </c>
      <c r="L67" s="181">
        <f>IF(ISNUMBER('将来負担比率（分子）の構造'!L$53), IF('将来負担比率（分子）の構造'!L$53 &lt; 0, 0, '将来負担比率（分子）の構造'!L$53), NA())</f>
        <v>1993</v>
      </c>
      <c r="M67" s="181" t="e">
        <f>NA()</f>
        <v>#N/A</v>
      </c>
      <c r="N67" s="181" t="e">
        <f>NA()</f>
        <v>#N/A</v>
      </c>
      <c r="O67" s="181">
        <f>IF(ISNUMBER('将来負担比率（分子）の構造'!M$53), IF('将来負担比率（分子）の構造'!M$53 &lt; 0, 0, '将来負担比率（分子）の構造'!M$53), NA())</f>
        <v>2604</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1048</v>
      </c>
      <c r="C72" s="185">
        <f>基金残高に係る経年分析!G55</f>
        <v>1267</v>
      </c>
      <c r="D72" s="185">
        <f>基金残高に係る経年分析!H55</f>
        <v>1245</v>
      </c>
    </row>
    <row r="73" spans="1:16" x14ac:dyDescent="0.15">
      <c r="A73" s="184" t="s">
        <v>76</v>
      </c>
      <c r="B73" s="185">
        <f>基金残高に係る経年分析!F56</f>
        <v>327</v>
      </c>
      <c r="C73" s="185">
        <f>基金残高に係る経年分析!G56</f>
        <v>294</v>
      </c>
      <c r="D73" s="185">
        <f>基金残高に係る経年分析!H56</f>
        <v>255</v>
      </c>
    </row>
    <row r="74" spans="1:16" x14ac:dyDescent="0.15">
      <c r="A74" s="184" t="s">
        <v>77</v>
      </c>
      <c r="B74" s="185">
        <f>基金残高に係る経年分析!F57</f>
        <v>1300</v>
      </c>
      <c r="C74" s="185">
        <f>基金残高に係る経年分析!G57</f>
        <v>1246</v>
      </c>
      <c r="D74" s="185">
        <f>基金残高に係る経年分析!H57</f>
        <v>1258</v>
      </c>
    </row>
  </sheetData>
  <sheetProtection algorithmName="SHA-512" hashValue="thlykZTBk0MTwdYz38htPWTAzR9/AdBLgJXszy0MGm28RTMtr1eHqUQgUU8VKpP6sfKa1pbC7Wus0c0H+x8YlQ==" saltValue="TJD7vcqGLCHN/OZtqKM7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1320010</v>
      </c>
      <c r="S5" s="635"/>
      <c r="T5" s="635"/>
      <c r="U5" s="635"/>
      <c r="V5" s="635"/>
      <c r="W5" s="635"/>
      <c r="X5" s="635"/>
      <c r="Y5" s="636"/>
      <c r="Z5" s="637">
        <v>13.6</v>
      </c>
      <c r="AA5" s="637"/>
      <c r="AB5" s="637"/>
      <c r="AC5" s="637"/>
      <c r="AD5" s="638">
        <v>1320010</v>
      </c>
      <c r="AE5" s="638"/>
      <c r="AF5" s="638"/>
      <c r="AG5" s="638"/>
      <c r="AH5" s="638"/>
      <c r="AI5" s="638"/>
      <c r="AJ5" s="638"/>
      <c r="AK5" s="638"/>
      <c r="AL5" s="639">
        <v>27.7</v>
      </c>
      <c r="AM5" s="640"/>
      <c r="AN5" s="640"/>
      <c r="AO5" s="641"/>
      <c r="AP5" s="631" t="s">
        <v>224</v>
      </c>
      <c r="AQ5" s="632"/>
      <c r="AR5" s="632"/>
      <c r="AS5" s="632"/>
      <c r="AT5" s="632"/>
      <c r="AU5" s="632"/>
      <c r="AV5" s="632"/>
      <c r="AW5" s="632"/>
      <c r="AX5" s="632"/>
      <c r="AY5" s="632"/>
      <c r="AZ5" s="632"/>
      <c r="BA5" s="632"/>
      <c r="BB5" s="632"/>
      <c r="BC5" s="632"/>
      <c r="BD5" s="632"/>
      <c r="BE5" s="632"/>
      <c r="BF5" s="633"/>
      <c r="BG5" s="645">
        <v>1306892</v>
      </c>
      <c r="BH5" s="646"/>
      <c r="BI5" s="646"/>
      <c r="BJ5" s="646"/>
      <c r="BK5" s="646"/>
      <c r="BL5" s="646"/>
      <c r="BM5" s="646"/>
      <c r="BN5" s="647"/>
      <c r="BO5" s="648">
        <v>99</v>
      </c>
      <c r="BP5" s="648"/>
      <c r="BQ5" s="648"/>
      <c r="BR5" s="648"/>
      <c r="BS5" s="649">
        <v>6566</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85512</v>
      </c>
      <c r="S6" s="646"/>
      <c r="T6" s="646"/>
      <c r="U6" s="646"/>
      <c r="V6" s="646"/>
      <c r="W6" s="646"/>
      <c r="X6" s="646"/>
      <c r="Y6" s="647"/>
      <c r="Z6" s="648">
        <v>0.9</v>
      </c>
      <c r="AA6" s="648"/>
      <c r="AB6" s="648"/>
      <c r="AC6" s="648"/>
      <c r="AD6" s="649">
        <v>85512</v>
      </c>
      <c r="AE6" s="649"/>
      <c r="AF6" s="649"/>
      <c r="AG6" s="649"/>
      <c r="AH6" s="649"/>
      <c r="AI6" s="649"/>
      <c r="AJ6" s="649"/>
      <c r="AK6" s="649"/>
      <c r="AL6" s="650">
        <v>1.8</v>
      </c>
      <c r="AM6" s="651"/>
      <c r="AN6" s="651"/>
      <c r="AO6" s="652"/>
      <c r="AP6" s="642" t="s">
        <v>229</v>
      </c>
      <c r="AQ6" s="643"/>
      <c r="AR6" s="643"/>
      <c r="AS6" s="643"/>
      <c r="AT6" s="643"/>
      <c r="AU6" s="643"/>
      <c r="AV6" s="643"/>
      <c r="AW6" s="643"/>
      <c r="AX6" s="643"/>
      <c r="AY6" s="643"/>
      <c r="AZ6" s="643"/>
      <c r="BA6" s="643"/>
      <c r="BB6" s="643"/>
      <c r="BC6" s="643"/>
      <c r="BD6" s="643"/>
      <c r="BE6" s="643"/>
      <c r="BF6" s="644"/>
      <c r="BG6" s="645">
        <v>1306892</v>
      </c>
      <c r="BH6" s="646"/>
      <c r="BI6" s="646"/>
      <c r="BJ6" s="646"/>
      <c r="BK6" s="646"/>
      <c r="BL6" s="646"/>
      <c r="BM6" s="646"/>
      <c r="BN6" s="647"/>
      <c r="BO6" s="648">
        <v>99</v>
      </c>
      <c r="BP6" s="648"/>
      <c r="BQ6" s="648"/>
      <c r="BR6" s="648"/>
      <c r="BS6" s="649">
        <v>6566</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84693</v>
      </c>
      <c r="CS6" s="646"/>
      <c r="CT6" s="646"/>
      <c r="CU6" s="646"/>
      <c r="CV6" s="646"/>
      <c r="CW6" s="646"/>
      <c r="CX6" s="646"/>
      <c r="CY6" s="647"/>
      <c r="CZ6" s="639">
        <v>0.9</v>
      </c>
      <c r="DA6" s="640"/>
      <c r="DB6" s="640"/>
      <c r="DC6" s="659"/>
      <c r="DD6" s="654" t="s">
        <v>124</v>
      </c>
      <c r="DE6" s="646"/>
      <c r="DF6" s="646"/>
      <c r="DG6" s="646"/>
      <c r="DH6" s="646"/>
      <c r="DI6" s="646"/>
      <c r="DJ6" s="646"/>
      <c r="DK6" s="646"/>
      <c r="DL6" s="646"/>
      <c r="DM6" s="646"/>
      <c r="DN6" s="646"/>
      <c r="DO6" s="646"/>
      <c r="DP6" s="647"/>
      <c r="DQ6" s="654">
        <v>84693</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1121</v>
      </c>
      <c r="S7" s="646"/>
      <c r="T7" s="646"/>
      <c r="U7" s="646"/>
      <c r="V7" s="646"/>
      <c r="W7" s="646"/>
      <c r="X7" s="646"/>
      <c r="Y7" s="647"/>
      <c r="Z7" s="648">
        <v>0</v>
      </c>
      <c r="AA7" s="648"/>
      <c r="AB7" s="648"/>
      <c r="AC7" s="648"/>
      <c r="AD7" s="649">
        <v>1121</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511238</v>
      </c>
      <c r="BH7" s="646"/>
      <c r="BI7" s="646"/>
      <c r="BJ7" s="646"/>
      <c r="BK7" s="646"/>
      <c r="BL7" s="646"/>
      <c r="BM7" s="646"/>
      <c r="BN7" s="647"/>
      <c r="BO7" s="648">
        <v>38.700000000000003</v>
      </c>
      <c r="BP7" s="648"/>
      <c r="BQ7" s="648"/>
      <c r="BR7" s="648"/>
      <c r="BS7" s="649">
        <v>6566</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2052093</v>
      </c>
      <c r="CS7" s="646"/>
      <c r="CT7" s="646"/>
      <c r="CU7" s="646"/>
      <c r="CV7" s="646"/>
      <c r="CW7" s="646"/>
      <c r="CX7" s="646"/>
      <c r="CY7" s="647"/>
      <c r="CZ7" s="648">
        <v>22.4</v>
      </c>
      <c r="DA7" s="648"/>
      <c r="DB7" s="648"/>
      <c r="DC7" s="648"/>
      <c r="DD7" s="654">
        <v>779764</v>
      </c>
      <c r="DE7" s="646"/>
      <c r="DF7" s="646"/>
      <c r="DG7" s="646"/>
      <c r="DH7" s="646"/>
      <c r="DI7" s="646"/>
      <c r="DJ7" s="646"/>
      <c r="DK7" s="646"/>
      <c r="DL7" s="646"/>
      <c r="DM7" s="646"/>
      <c r="DN7" s="646"/>
      <c r="DO7" s="646"/>
      <c r="DP7" s="647"/>
      <c r="DQ7" s="654">
        <v>954990</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3166</v>
      </c>
      <c r="S8" s="646"/>
      <c r="T8" s="646"/>
      <c r="U8" s="646"/>
      <c r="V8" s="646"/>
      <c r="W8" s="646"/>
      <c r="X8" s="646"/>
      <c r="Y8" s="647"/>
      <c r="Z8" s="648">
        <v>0</v>
      </c>
      <c r="AA8" s="648"/>
      <c r="AB8" s="648"/>
      <c r="AC8" s="648"/>
      <c r="AD8" s="649">
        <v>3166</v>
      </c>
      <c r="AE8" s="649"/>
      <c r="AF8" s="649"/>
      <c r="AG8" s="649"/>
      <c r="AH8" s="649"/>
      <c r="AI8" s="649"/>
      <c r="AJ8" s="649"/>
      <c r="AK8" s="649"/>
      <c r="AL8" s="650">
        <v>0.1</v>
      </c>
      <c r="AM8" s="651"/>
      <c r="AN8" s="651"/>
      <c r="AO8" s="652"/>
      <c r="AP8" s="642" t="s">
        <v>235</v>
      </c>
      <c r="AQ8" s="643"/>
      <c r="AR8" s="643"/>
      <c r="AS8" s="643"/>
      <c r="AT8" s="643"/>
      <c r="AU8" s="643"/>
      <c r="AV8" s="643"/>
      <c r="AW8" s="643"/>
      <c r="AX8" s="643"/>
      <c r="AY8" s="643"/>
      <c r="AZ8" s="643"/>
      <c r="BA8" s="643"/>
      <c r="BB8" s="643"/>
      <c r="BC8" s="643"/>
      <c r="BD8" s="643"/>
      <c r="BE8" s="643"/>
      <c r="BF8" s="644"/>
      <c r="BG8" s="645">
        <v>24642</v>
      </c>
      <c r="BH8" s="646"/>
      <c r="BI8" s="646"/>
      <c r="BJ8" s="646"/>
      <c r="BK8" s="646"/>
      <c r="BL8" s="646"/>
      <c r="BM8" s="646"/>
      <c r="BN8" s="647"/>
      <c r="BO8" s="648">
        <v>1.9</v>
      </c>
      <c r="BP8" s="648"/>
      <c r="BQ8" s="648"/>
      <c r="BR8" s="648"/>
      <c r="BS8" s="654" t="s">
        <v>124</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1949117</v>
      </c>
      <c r="CS8" s="646"/>
      <c r="CT8" s="646"/>
      <c r="CU8" s="646"/>
      <c r="CV8" s="646"/>
      <c r="CW8" s="646"/>
      <c r="CX8" s="646"/>
      <c r="CY8" s="647"/>
      <c r="CZ8" s="648">
        <v>21.3</v>
      </c>
      <c r="DA8" s="648"/>
      <c r="DB8" s="648"/>
      <c r="DC8" s="648"/>
      <c r="DD8" s="654">
        <v>64152</v>
      </c>
      <c r="DE8" s="646"/>
      <c r="DF8" s="646"/>
      <c r="DG8" s="646"/>
      <c r="DH8" s="646"/>
      <c r="DI8" s="646"/>
      <c r="DJ8" s="646"/>
      <c r="DK8" s="646"/>
      <c r="DL8" s="646"/>
      <c r="DM8" s="646"/>
      <c r="DN8" s="646"/>
      <c r="DO8" s="646"/>
      <c r="DP8" s="647"/>
      <c r="DQ8" s="654">
        <v>1142721</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1763</v>
      </c>
      <c r="S9" s="646"/>
      <c r="T9" s="646"/>
      <c r="U9" s="646"/>
      <c r="V9" s="646"/>
      <c r="W9" s="646"/>
      <c r="X9" s="646"/>
      <c r="Y9" s="647"/>
      <c r="Z9" s="648">
        <v>0</v>
      </c>
      <c r="AA9" s="648"/>
      <c r="AB9" s="648"/>
      <c r="AC9" s="648"/>
      <c r="AD9" s="649">
        <v>1763</v>
      </c>
      <c r="AE9" s="649"/>
      <c r="AF9" s="649"/>
      <c r="AG9" s="649"/>
      <c r="AH9" s="649"/>
      <c r="AI9" s="649"/>
      <c r="AJ9" s="649"/>
      <c r="AK9" s="649"/>
      <c r="AL9" s="650">
        <v>0</v>
      </c>
      <c r="AM9" s="651"/>
      <c r="AN9" s="651"/>
      <c r="AO9" s="652"/>
      <c r="AP9" s="642" t="s">
        <v>238</v>
      </c>
      <c r="AQ9" s="643"/>
      <c r="AR9" s="643"/>
      <c r="AS9" s="643"/>
      <c r="AT9" s="643"/>
      <c r="AU9" s="643"/>
      <c r="AV9" s="643"/>
      <c r="AW9" s="643"/>
      <c r="AX9" s="643"/>
      <c r="AY9" s="643"/>
      <c r="AZ9" s="643"/>
      <c r="BA9" s="643"/>
      <c r="BB9" s="643"/>
      <c r="BC9" s="643"/>
      <c r="BD9" s="643"/>
      <c r="BE9" s="643"/>
      <c r="BF9" s="644"/>
      <c r="BG9" s="645">
        <v>425241</v>
      </c>
      <c r="BH9" s="646"/>
      <c r="BI9" s="646"/>
      <c r="BJ9" s="646"/>
      <c r="BK9" s="646"/>
      <c r="BL9" s="646"/>
      <c r="BM9" s="646"/>
      <c r="BN9" s="647"/>
      <c r="BO9" s="648">
        <v>32.200000000000003</v>
      </c>
      <c r="BP9" s="648"/>
      <c r="BQ9" s="648"/>
      <c r="BR9" s="648"/>
      <c r="BS9" s="654" t="s">
        <v>124</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431684</v>
      </c>
      <c r="CS9" s="646"/>
      <c r="CT9" s="646"/>
      <c r="CU9" s="646"/>
      <c r="CV9" s="646"/>
      <c r="CW9" s="646"/>
      <c r="CX9" s="646"/>
      <c r="CY9" s="647"/>
      <c r="CZ9" s="648">
        <v>4.7</v>
      </c>
      <c r="DA9" s="648"/>
      <c r="DB9" s="648"/>
      <c r="DC9" s="648"/>
      <c r="DD9" s="654">
        <v>6577</v>
      </c>
      <c r="DE9" s="646"/>
      <c r="DF9" s="646"/>
      <c r="DG9" s="646"/>
      <c r="DH9" s="646"/>
      <c r="DI9" s="646"/>
      <c r="DJ9" s="646"/>
      <c r="DK9" s="646"/>
      <c r="DL9" s="646"/>
      <c r="DM9" s="646"/>
      <c r="DN9" s="646"/>
      <c r="DO9" s="646"/>
      <c r="DP9" s="647"/>
      <c r="DQ9" s="654">
        <v>305211</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124</v>
      </c>
      <c r="S10" s="646"/>
      <c r="T10" s="646"/>
      <c r="U10" s="646"/>
      <c r="V10" s="646"/>
      <c r="W10" s="646"/>
      <c r="X10" s="646"/>
      <c r="Y10" s="647"/>
      <c r="Z10" s="648" t="s">
        <v>124</v>
      </c>
      <c r="AA10" s="648"/>
      <c r="AB10" s="648"/>
      <c r="AC10" s="648"/>
      <c r="AD10" s="649" t="s">
        <v>241</v>
      </c>
      <c r="AE10" s="649"/>
      <c r="AF10" s="649"/>
      <c r="AG10" s="649"/>
      <c r="AH10" s="649"/>
      <c r="AI10" s="649"/>
      <c r="AJ10" s="649"/>
      <c r="AK10" s="649"/>
      <c r="AL10" s="650" t="s">
        <v>124</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28194</v>
      </c>
      <c r="BH10" s="646"/>
      <c r="BI10" s="646"/>
      <c r="BJ10" s="646"/>
      <c r="BK10" s="646"/>
      <c r="BL10" s="646"/>
      <c r="BM10" s="646"/>
      <c r="BN10" s="647"/>
      <c r="BO10" s="648">
        <v>2.1</v>
      </c>
      <c r="BP10" s="648"/>
      <c r="BQ10" s="648"/>
      <c r="BR10" s="648"/>
      <c r="BS10" s="654" t="s">
        <v>124</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12567</v>
      </c>
      <c r="CS10" s="646"/>
      <c r="CT10" s="646"/>
      <c r="CU10" s="646"/>
      <c r="CV10" s="646"/>
      <c r="CW10" s="646"/>
      <c r="CX10" s="646"/>
      <c r="CY10" s="647"/>
      <c r="CZ10" s="648">
        <v>0.1</v>
      </c>
      <c r="DA10" s="648"/>
      <c r="DB10" s="648"/>
      <c r="DC10" s="648"/>
      <c r="DD10" s="654" t="s">
        <v>124</v>
      </c>
      <c r="DE10" s="646"/>
      <c r="DF10" s="646"/>
      <c r="DG10" s="646"/>
      <c r="DH10" s="646"/>
      <c r="DI10" s="646"/>
      <c r="DJ10" s="646"/>
      <c r="DK10" s="646"/>
      <c r="DL10" s="646"/>
      <c r="DM10" s="646"/>
      <c r="DN10" s="646"/>
      <c r="DO10" s="646"/>
      <c r="DP10" s="647"/>
      <c r="DQ10" s="654">
        <v>67</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230335</v>
      </c>
      <c r="S11" s="646"/>
      <c r="T11" s="646"/>
      <c r="U11" s="646"/>
      <c r="V11" s="646"/>
      <c r="W11" s="646"/>
      <c r="X11" s="646"/>
      <c r="Y11" s="647"/>
      <c r="Z11" s="650">
        <v>2.4</v>
      </c>
      <c r="AA11" s="651"/>
      <c r="AB11" s="651"/>
      <c r="AC11" s="663"/>
      <c r="AD11" s="654">
        <v>230335</v>
      </c>
      <c r="AE11" s="646"/>
      <c r="AF11" s="646"/>
      <c r="AG11" s="646"/>
      <c r="AH11" s="646"/>
      <c r="AI11" s="646"/>
      <c r="AJ11" s="646"/>
      <c r="AK11" s="647"/>
      <c r="AL11" s="650">
        <v>4.8</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33161</v>
      </c>
      <c r="BH11" s="646"/>
      <c r="BI11" s="646"/>
      <c r="BJ11" s="646"/>
      <c r="BK11" s="646"/>
      <c r="BL11" s="646"/>
      <c r="BM11" s="646"/>
      <c r="BN11" s="647"/>
      <c r="BO11" s="648">
        <v>2.5</v>
      </c>
      <c r="BP11" s="648"/>
      <c r="BQ11" s="648"/>
      <c r="BR11" s="648"/>
      <c r="BS11" s="654">
        <v>6566</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668415</v>
      </c>
      <c r="CS11" s="646"/>
      <c r="CT11" s="646"/>
      <c r="CU11" s="646"/>
      <c r="CV11" s="646"/>
      <c r="CW11" s="646"/>
      <c r="CX11" s="646"/>
      <c r="CY11" s="647"/>
      <c r="CZ11" s="648">
        <v>7.3</v>
      </c>
      <c r="DA11" s="648"/>
      <c r="DB11" s="648"/>
      <c r="DC11" s="648"/>
      <c r="DD11" s="654">
        <v>77984</v>
      </c>
      <c r="DE11" s="646"/>
      <c r="DF11" s="646"/>
      <c r="DG11" s="646"/>
      <c r="DH11" s="646"/>
      <c r="DI11" s="646"/>
      <c r="DJ11" s="646"/>
      <c r="DK11" s="646"/>
      <c r="DL11" s="646"/>
      <c r="DM11" s="646"/>
      <c r="DN11" s="646"/>
      <c r="DO11" s="646"/>
      <c r="DP11" s="647"/>
      <c r="DQ11" s="654">
        <v>309760</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241</v>
      </c>
      <c r="S12" s="646"/>
      <c r="T12" s="646"/>
      <c r="U12" s="646"/>
      <c r="V12" s="646"/>
      <c r="W12" s="646"/>
      <c r="X12" s="646"/>
      <c r="Y12" s="647"/>
      <c r="Z12" s="648" t="s">
        <v>124</v>
      </c>
      <c r="AA12" s="648"/>
      <c r="AB12" s="648"/>
      <c r="AC12" s="648"/>
      <c r="AD12" s="649" t="s">
        <v>124</v>
      </c>
      <c r="AE12" s="649"/>
      <c r="AF12" s="649"/>
      <c r="AG12" s="649"/>
      <c r="AH12" s="649"/>
      <c r="AI12" s="649"/>
      <c r="AJ12" s="649"/>
      <c r="AK12" s="649"/>
      <c r="AL12" s="650" t="s">
        <v>241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688205</v>
      </c>
      <c r="BH12" s="646"/>
      <c r="BI12" s="646"/>
      <c r="BJ12" s="646"/>
      <c r="BK12" s="646"/>
      <c r="BL12" s="646"/>
      <c r="BM12" s="646"/>
      <c r="BN12" s="647"/>
      <c r="BO12" s="648">
        <v>52.1</v>
      </c>
      <c r="BP12" s="648"/>
      <c r="BQ12" s="648"/>
      <c r="BR12" s="648"/>
      <c r="BS12" s="654" t="s">
        <v>124</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548820</v>
      </c>
      <c r="CS12" s="646"/>
      <c r="CT12" s="646"/>
      <c r="CU12" s="646"/>
      <c r="CV12" s="646"/>
      <c r="CW12" s="646"/>
      <c r="CX12" s="646"/>
      <c r="CY12" s="647"/>
      <c r="CZ12" s="648">
        <v>6</v>
      </c>
      <c r="DA12" s="648"/>
      <c r="DB12" s="648"/>
      <c r="DC12" s="648"/>
      <c r="DD12" s="654">
        <v>78601</v>
      </c>
      <c r="DE12" s="646"/>
      <c r="DF12" s="646"/>
      <c r="DG12" s="646"/>
      <c r="DH12" s="646"/>
      <c r="DI12" s="646"/>
      <c r="DJ12" s="646"/>
      <c r="DK12" s="646"/>
      <c r="DL12" s="646"/>
      <c r="DM12" s="646"/>
      <c r="DN12" s="646"/>
      <c r="DO12" s="646"/>
      <c r="DP12" s="647"/>
      <c r="DQ12" s="654">
        <v>312495</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124</v>
      </c>
      <c r="S13" s="646"/>
      <c r="T13" s="646"/>
      <c r="U13" s="646"/>
      <c r="V13" s="646"/>
      <c r="W13" s="646"/>
      <c r="X13" s="646"/>
      <c r="Y13" s="647"/>
      <c r="Z13" s="648" t="s">
        <v>124</v>
      </c>
      <c r="AA13" s="648"/>
      <c r="AB13" s="648"/>
      <c r="AC13" s="648"/>
      <c r="AD13" s="649" t="s">
        <v>124</v>
      </c>
      <c r="AE13" s="649"/>
      <c r="AF13" s="649"/>
      <c r="AG13" s="649"/>
      <c r="AH13" s="649"/>
      <c r="AI13" s="649"/>
      <c r="AJ13" s="649"/>
      <c r="AK13" s="649"/>
      <c r="AL13" s="650" t="s">
        <v>170</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681973</v>
      </c>
      <c r="BH13" s="646"/>
      <c r="BI13" s="646"/>
      <c r="BJ13" s="646"/>
      <c r="BK13" s="646"/>
      <c r="BL13" s="646"/>
      <c r="BM13" s="646"/>
      <c r="BN13" s="647"/>
      <c r="BO13" s="648">
        <v>51.7</v>
      </c>
      <c r="BP13" s="648"/>
      <c r="BQ13" s="648"/>
      <c r="BR13" s="648"/>
      <c r="BS13" s="654" t="s">
        <v>124</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1214521</v>
      </c>
      <c r="CS13" s="646"/>
      <c r="CT13" s="646"/>
      <c r="CU13" s="646"/>
      <c r="CV13" s="646"/>
      <c r="CW13" s="646"/>
      <c r="CX13" s="646"/>
      <c r="CY13" s="647"/>
      <c r="CZ13" s="648">
        <v>13.2</v>
      </c>
      <c r="DA13" s="648"/>
      <c r="DB13" s="648"/>
      <c r="DC13" s="648"/>
      <c r="DD13" s="654">
        <v>611602</v>
      </c>
      <c r="DE13" s="646"/>
      <c r="DF13" s="646"/>
      <c r="DG13" s="646"/>
      <c r="DH13" s="646"/>
      <c r="DI13" s="646"/>
      <c r="DJ13" s="646"/>
      <c r="DK13" s="646"/>
      <c r="DL13" s="646"/>
      <c r="DM13" s="646"/>
      <c r="DN13" s="646"/>
      <c r="DO13" s="646"/>
      <c r="DP13" s="647"/>
      <c r="DQ13" s="654">
        <v>657055</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11558</v>
      </c>
      <c r="S14" s="646"/>
      <c r="T14" s="646"/>
      <c r="U14" s="646"/>
      <c r="V14" s="646"/>
      <c r="W14" s="646"/>
      <c r="X14" s="646"/>
      <c r="Y14" s="647"/>
      <c r="Z14" s="648">
        <v>0.1</v>
      </c>
      <c r="AA14" s="648"/>
      <c r="AB14" s="648"/>
      <c r="AC14" s="648"/>
      <c r="AD14" s="649">
        <v>11558</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52324</v>
      </c>
      <c r="BH14" s="646"/>
      <c r="BI14" s="646"/>
      <c r="BJ14" s="646"/>
      <c r="BK14" s="646"/>
      <c r="BL14" s="646"/>
      <c r="BM14" s="646"/>
      <c r="BN14" s="647"/>
      <c r="BO14" s="648">
        <v>4</v>
      </c>
      <c r="BP14" s="648"/>
      <c r="BQ14" s="648"/>
      <c r="BR14" s="648"/>
      <c r="BS14" s="654" t="s">
        <v>124</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364440</v>
      </c>
      <c r="CS14" s="646"/>
      <c r="CT14" s="646"/>
      <c r="CU14" s="646"/>
      <c r="CV14" s="646"/>
      <c r="CW14" s="646"/>
      <c r="CX14" s="646"/>
      <c r="CY14" s="647"/>
      <c r="CZ14" s="648">
        <v>4</v>
      </c>
      <c r="DA14" s="648"/>
      <c r="DB14" s="648"/>
      <c r="DC14" s="648"/>
      <c r="DD14" s="654">
        <v>44345</v>
      </c>
      <c r="DE14" s="646"/>
      <c r="DF14" s="646"/>
      <c r="DG14" s="646"/>
      <c r="DH14" s="646"/>
      <c r="DI14" s="646"/>
      <c r="DJ14" s="646"/>
      <c r="DK14" s="646"/>
      <c r="DL14" s="646"/>
      <c r="DM14" s="646"/>
      <c r="DN14" s="646"/>
      <c r="DO14" s="646"/>
      <c r="DP14" s="647"/>
      <c r="DQ14" s="654">
        <v>262598</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124</v>
      </c>
      <c r="S15" s="646"/>
      <c r="T15" s="646"/>
      <c r="U15" s="646"/>
      <c r="V15" s="646"/>
      <c r="W15" s="646"/>
      <c r="X15" s="646"/>
      <c r="Y15" s="647"/>
      <c r="Z15" s="648" t="s">
        <v>124</v>
      </c>
      <c r="AA15" s="648"/>
      <c r="AB15" s="648"/>
      <c r="AC15" s="648"/>
      <c r="AD15" s="649" t="s">
        <v>124</v>
      </c>
      <c r="AE15" s="649"/>
      <c r="AF15" s="649"/>
      <c r="AG15" s="649"/>
      <c r="AH15" s="649"/>
      <c r="AI15" s="649"/>
      <c r="AJ15" s="649"/>
      <c r="AK15" s="649"/>
      <c r="AL15" s="650" t="s">
        <v>124</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55125</v>
      </c>
      <c r="BH15" s="646"/>
      <c r="BI15" s="646"/>
      <c r="BJ15" s="646"/>
      <c r="BK15" s="646"/>
      <c r="BL15" s="646"/>
      <c r="BM15" s="646"/>
      <c r="BN15" s="647"/>
      <c r="BO15" s="648">
        <v>4.2</v>
      </c>
      <c r="BP15" s="648"/>
      <c r="BQ15" s="648"/>
      <c r="BR15" s="648"/>
      <c r="BS15" s="654" t="s">
        <v>124</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960186</v>
      </c>
      <c r="CS15" s="646"/>
      <c r="CT15" s="646"/>
      <c r="CU15" s="646"/>
      <c r="CV15" s="646"/>
      <c r="CW15" s="646"/>
      <c r="CX15" s="646"/>
      <c r="CY15" s="647"/>
      <c r="CZ15" s="648">
        <v>10.5</v>
      </c>
      <c r="DA15" s="648"/>
      <c r="DB15" s="648"/>
      <c r="DC15" s="648"/>
      <c r="DD15" s="654">
        <v>286296</v>
      </c>
      <c r="DE15" s="646"/>
      <c r="DF15" s="646"/>
      <c r="DG15" s="646"/>
      <c r="DH15" s="646"/>
      <c r="DI15" s="646"/>
      <c r="DJ15" s="646"/>
      <c r="DK15" s="646"/>
      <c r="DL15" s="646"/>
      <c r="DM15" s="646"/>
      <c r="DN15" s="646"/>
      <c r="DO15" s="646"/>
      <c r="DP15" s="647"/>
      <c r="DQ15" s="654">
        <v>656425</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2905</v>
      </c>
      <c r="S16" s="646"/>
      <c r="T16" s="646"/>
      <c r="U16" s="646"/>
      <c r="V16" s="646"/>
      <c r="W16" s="646"/>
      <c r="X16" s="646"/>
      <c r="Y16" s="647"/>
      <c r="Z16" s="648">
        <v>0</v>
      </c>
      <c r="AA16" s="648"/>
      <c r="AB16" s="648"/>
      <c r="AC16" s="648"/>
      <c r="AD16" s="649">
        <v>2905</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124</v>
      </c>
      <c r="BH16" s="646"/>
      <c r="BI16" s="646"/>
      <c r="BJ16" s="646"/>
      <c r="BK16" s="646"/>
      <c r="BL16" s="646"/>
      <c r="BM16" s="646"/>
      <c r="BN16" s="647"/>
      <c r="BO16" s="648" t="s">
        <v>124</v>
      </c>
      <c r="BP16" s="648"/>
      <c r="BQ16" s="648"/>
      <c r="BR16" s="648"/>
      <c r="BS16" s="654" t="s">
        <v>124</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t="s">
        <v>124</v>
      </c>
      <c r="CS16" s="646"/>
      <c r="CT16" s="646"/>
      <c r="CU16" s="646"/>
      <c r="CV16" s="646"/>
      <c r="CW16" s="646"/>
      <c r="CX16" s="646"/>
      <c r="CY16" s="647"/>
      <c r="CZ16" s="648" t="s">
        <v>124</v>
      </c>
      <c r="DA16" s="648"/>
      <c r="DB16" s="648"/>
      <c r="DC16" s="648"/>
      <c r="DD16" s="654" t="s">
        <v>124</v>
      </c>
      <c r="DE16" s="646"/>
      <c r="DF16" s="646"/>
      <c r="DG16" s="646"/>
      <c r="DH16" s="646"/>
      <c r="DI16" s="646"/>
      <c r="DJ16" s="646"/>
      <c r="DK16" s="646"/>
      <c r="DL16" s="646"/>
      <c r="DM16" s="646"/>
      <c r="DN16" s="646"/>
      <c r="DO16" s="646"/>
      <c r="DP16" s="647"/>
      <c r="DQ16" s="654" t="s">
        <v>124</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30834</v>
      </c>
      <c r="S17" s="646"/>
      <c r="T17" s="646"/>
      <c r="U17" s="646"/>
      <c r="V17" s="646"/>
      <c r="W17" s="646"/>
      <c r="X17" s="646"/>
      <c r="Y17" s="647"/>
      <c r="Z17" s="648">
        <v>0.3</v>
      </c>
      <c r="AA17" s="648"/>
      <c r="AB17" s="648"/>
      <c r="AC17" s="648"/>
      <c r="AD17" s="649">
        <v>30834</v>
      </c>
      <c r="AE17" s="649"/>
      <c r="AF17" s="649"/>
      <c r="AG17" s="649"/>
      <c r="AH17" s="649"/>
      <c r="AI17" s="649"/>
      <c r="AJ17" s="649"/>
      <c r="AK17" s="649"/>
      <c r="AL17" s="650">
        <v>0.6</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124</v>
      </c>
      <c r="BH17" s="646"/>
      <c r="BI17" s="646"/>
      <c r="BJ17" s="646"/>
      <c r="BK17" s="646"/>
      <c r="BL17" s="646"/>
      <c r="BM17" s="646"/>
      <c r="BN17" s="647"/>
      <c r="BO17" s="648" t="s">
        <v>241</v>
      </c>
      <c r="BP17" s="648"/>
      <c r="BQ17" s="648"/>
      <c r="BR17" s="648"/>
      <c r="BS17" s="654" t="s">
        <v>124</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881871</v>
      </c>
      <c r="CS17" s="646"/>
      <c r="CT17" s="646"/>
      <c r="CU17" s="646"/>
      <c r="CV17" s="646"/>
      <c r="CW17" s="646"/>
      <c r="CX17" s="646"/>
      <c r="CY17" s="647"/>
      <c r="CZ17" s="648">
        <v>9.6</v>
      </c>
      <c r="DA17" s="648"/>
      <c r="DB17" s="648"/>
      <c r="DC17" s="648"/>
      <c r="DD17" s="654" t="s">
        <v>124</v>
      </c>
      <c r="DE17" s="646"/>
      <c r="DF17" s="646"/>
      <c r="DG17" s="646"/>
      <c r="DH17" s="646"/>
      <c r="DI17" s="646"/>
      <c r="DJ17" s="646"/>
      <c r="DK17" s="646"/>
      <c r="DL17" s="646"/>
      <c r="DM17" s="646"/>
      <c r="DN17" s="646"/>
      <c r="DO17" s="646"/>
      <c r="DP17" s="647"/>
      <c r="DQ17" s="654">
        <v>791420</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5191</v>
      </c>
      <c r="S18" s="646"/>
      <c r="T18" s="646"/>
      <c r="U18" s="646"/>
      <c r="V18" s="646"/>
      <c r="W18" s="646"/>
      <c r="X18" s="646"/>
      <c r="Y18" s="647"/>
      <c r="Z18" s="648">
        <v>0.1</v>
      </c>
      <c r="AA18" s="648"/>
      <c r="AB18" s="648"/>
      <c r="AC18" s="648"/>
      <c r="AD18" s="649">
        <v>5191</v>
      </c>
      <c r="AE18" s="649"/>
      <c r="AF18" s="649"/>
      <c r="AG18" s="649"/>
      <c r="AH18" s="649"/>
      <c r="AI18" s="649"/>
      <c r="AJ18" s="649"/>
      <c r="AK18" s="649"/>
      <c r="AL18" s="650">
        <v>0.1</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124</v>
      </c>
      <c r="BH18" s="646"/>
      <c r="BI18" s="646"/>
      <c r="BJ18" s="646"/>
      <c r="BK18" s="646"/>
      <c r="BL18" s="646"/>
      <c r="BM18" s="646"/>
      <c r="BN18" s="647"/>
      <c r="BO18" s="648" t="s">
        <v>124</v>
      </c>
      <c r="BP18" s="648"/>
      <c r="BQ18" s="648"/>
      <c r="BR18" s="648"/>
      <c r="BS18" s="654" t="s">
        <v>124</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241</v>
      </c>
      <c r="CS18" s="646"/>
      <c r="CT18" s="646"/>
      <c r="CU18" s="646"/>
      <c r="CV18" s="646"/>
      <c r="CW18" s="646"/>
      <c r="CX18" s="646"/>
      <c r="CY18" s="647"/>
      <c r="CZ18" s="648" t="s">
        <v>124</v>
      </c>
      <c r="DA18" s="648"/>
      <c r="DB18" s="648"/>
      <c r="DC18" s="648"/>
      <c r="DD18" s="654" t="s">
        <v>124</v>
      </c>
      <c r="DE18" s="646"/>
      <c r="DF18" s="646"/>
      <c r="DG18" s="646"/>
      <c r="DH18" s="646"/>
      <c r="DI18" s="646"/>
      <c r="DJ18" s="646"/>
      <c r="DK18" s="646"/>
      <c r="DL18" s="646"/>
      <c r="DM18" s="646"/>
      <c r="DN18" s="646"/>
      <c r="DO18" s="646"/>
      <c r="DP18" s="647"/>
      <c r="DQ18" s="654" t="s">
        <v>124</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1564</v>
      </c>
      <c r="S19" s="646"/>
      <c r="T19" s="646"/>
      <c r="U19" s="646"/>
      <c r="V19" s="646"/>
      <c r="W19" s="646"/>
      <c r="X19" s="646"/>
      <c r="Y19" s="647"/>
      <c r="Z19" s="648">
        <v>0</v>
      </c>
      <c r="AA19" s="648"/>
      <c r="AB19" s="648"/>
      <c r="AC19" s="648"/>
      <c r="AD19" s="649">
        <v>1564</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13118</v>
      </c>
      <c r="BH19" s="646"/>
      <c r="BI19" s="646"/>
      <c r="BJ19" s="646"/>
      <c r="BK19" s="646"/>
      <c r="BL19" s="646"/>
      <c r="BM19" s="646"/>
      <c r="BN19" s="647"/>
      <c r="BO19" s="648">
        <v>1</v>
      </c>
      <c r="BP19" s="648"/>
      <c r="BQ19" s="648"/>
      <c r="BR19" s="648"/>
      <c r="BS19" s="654" t="s">
        <v>124</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241</v>
      </c>
      <c r="CS19" s="646"/>
      <c r="CT19" s="646"/>
      <c r="CU19" s="646"/>
      <c r="CV19" s="646"/>
      <c r="CW19" s="646"/>
      <c r="CX19" s="646"/>
      <c r="CY19" s="647"/>
      <c r="CZ19" s="648" t="s">
        <v>124</v>
      </c>
      <c r="DA19" s="648"/>
      <c r="DB19" s="648"/>
      <c r="DC19" s="648"/>
      <c r="DD19" s="654" t="s">
        <v>124</v>
      </c>
      <c r="DE19" s="646"/>
      <c r="DF19" s="646"/>
      <c r="DG19" s="646"/>
      <c r="DH19" s="646"/>
      <c r="DI19" s="646"/>
      <c r="DJ19" s="646"/>
      <c r="DK19" s="646"/>
      <c r="DL19" s="646"/>
      <c r="DM19" s="646"/>
      <c r="DN19" s="646"/>
      <c r="DO19" s="646"/>
      <c r="DP19" s="647"/>
      <c r="DQ19" s="654" t="s">
        <v>124</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384</v>
      </c>
      <c r="S20" s="646"/>
      <c r="T20" s="646"/>
      <c r="U20" s="646"/>
      <c r="V20" s="646"/>
      <c r="W20" s="646"/>
      <c r="X20" s="646"/>
      <c r="Y20" s="647"/>
      <c r="Z20" s="648">
        <v>0</v>
      </c>
      <c r="AA20" s="648"/>
      <c r="AB20" s="648"/>
      <c r="AC20" s="648"/>
      <c r="AD20" s="649">
        <v>384</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13118</v>
      </c>
      <c r="BH20" s="646"/>
      <c r="BI20" s="646"/>
      <c r="BJ20" s="646"/>
      <c r="BK20" s="646"/>
      <c r="BL20" s="646"/>
      <c r="BM20" s="646"/>
      <c r="BN20" s="647"/>
      <c r="BO20" s="648">
        <v>1</v>
      </c>
      <c r="BP20" s="648"/>
      <c r="BQ20" s="648"/>
      <c r="BR20" s="648"/>
      <c r="BS20" s="654" t="s">
        <v>124</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9168407</v>
      </c>
      <c r="CS20" s="646"/>
      <c r="CT20" s="646"/>
      <c r="CU20" s="646"/>
      <c r="CV20" s="646"/>
      <c r="CW20" s="646"/>
      <c r="CX20" s="646"/>
      <c r="CY20" s="647"/>
      <c r="CZ20" s="648">
        <v>100</v>
      </c>
      <c r="DA20" s="648"/>
      <c r="DB20" s="648"/>
      <c r="DC20" s="648"/>
      <c r="DD20" s="654">
        <v>1949321</v>
      </c>
      <c r="DE20" s="646"/>
      <c r="DF20" s="646"/>
      <c r="DG20" s="646"/>
      <c r="DH20" s="646"/>
      <c r="DI20" s="646"/>
      <c r="DJ20" s="646"/>
      <c r="DK20" s="646"/>
      <c r="DL20" s="646"/>
      <c r="DM20" s="646"/>
      <c r="DN20" s="646"/>
      <c r="DO20" s="646"/>
      <c r="DP20" s="647"/>
      <c r="DQ20" s="654">
        <v>5477435</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23695</v>
      </c>
      <c r="S21" s="646"/>
      <c r="T21" s="646"/>
      <c r="U21" s="646"/>
      <c r="V21" s="646"/>
      <c r="W21" s="646"/>
      <c r="X21" s="646"/>
      <c r="Y21" s="647"/>
      <c r="Z21" s="648">
        <v>0.2</v>
      </c>
      <c r="AA21" s="648"/>
      <c r="AB21" s="648"/>
      <c r="AC21" s="648"/>
      <c r="AD21" s="649">
        <v>23695</v>
      </c>
      <c r="AE21" s="649"/>
      <c r="AF21" s="649"/>
      <c r="AG21" s="649"/>
      <c r="AH21" s="649"/>
      <c r="AI21" s="649"/>
      <c r="AJ21" s="649"/>
      <c r="AK21" s="649"/>
      <c r="AL21" s="650">
        <v>0.5</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13118</v>
      </c>
      <c r="BH21" s="646"/>
      <c r="BI21" s="646"/>
      <c r="BJ21" s="646"/>
      <c r="BK21" s="646"/>
      <c r="BL21" s="646"/>
      <c r="BM21" s="646"/>
      <c r="BN21" s="647"/>
      <c r="BO21" s="648">
        <v>1</v>
      </c>
      <c r="BP21" s="648"/>
      <c r="BQ21" s="648"/>
      <c r="BR21" s="648"/>
      <c r="BS21" s="654" t="s">
        <v>241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3356625</v>
      </c>
      <c r="S22" s="646"/>
      <c r="T22" s="646"/>
      <c r="U22" s="646"/>
      <c r="V22" s="646"/>
      <c r="W22" s="646"/>
      <c r="X22" s="646"/>
      <c r="Y22" s="647"/>
      <c r="Z22" s="648">
        <v>34.6</v>
      </c>
      <c r="AA22" s="648"/>
      <c r="AB22" s="648"/>
      <c r="AC22" s="648"/>
      <c r="AD22" s="649">
        <v>3048235</v>
      </c>
      <c r="AE22" s="649"/>
      <c r="AF22" s="649"/>
      <c r="AG22" s="649"/>
      <c r="AH22" s="649"/>
      <c r="AI22" s="649"/>
      <c r="AJ22" s="649"/>
      <c r="AK22" s="649"/>
      <c r="AL22" s="650">
        <v>64.099999999999994</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124</v>
      </c>
      <c r="BH22" s="646"/>
      <c r="BI22" s="646"/>
      <c r="BJ22" s="646"/>
      <c r="BK22" s="646"/>
      <c r="BL22" s="646"/>
      <c r="BM22" s="646"/>
      <c r="BN22" s="647"/>
      <c r="BO22" s="648" t="s">
        <v>124</v>
      </c>
      <c r="BP22" s="648"/>
      <c r="BQ22" s="648"/>
      <c r="BR22" s="648"/>
      <c r="BS22" s="654" t="s">
        <v>124</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3048235</v>
      </c>
      <c r="S23" s="646"/>
      <c r="T23" s="646"/>
      <c r="U23" s="646"/>
      <c r="V23" s="646"/>
      <c r="W23" s="646"/>
      <c r="X23" s="646"/>
      <c r="Y23" s="647"/>
      <c r="Z23" s="648">
        <v>31.4</v>
      </c>
      <c r="AA23" s="648"/>
      <c r="AB23" s="648"/>
      <c r="AC23" s="648"/>
      <c r="AD23" s="649">
        <v>3048235</v>
      </c>
      <c r="AE23" s="649"/>
      <c r="AF23" s="649"/>
      <c r="AG23" s="649"/>
      <c r="AH23" s="649"/>
      <c r="AI23" s="649"/>
      <c r="AJ23" s="649"/>
      <c r="AK23" s="649"/>
      <c r="AL23" s="650">
        <v>64.099999999999994</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124</v>
      </c>
      <c r="BH23" s="646"/>
      <c r="BI23" s="646"/>
      <c r="BJ23" s="646"/>
      <c r="BK23" s="646"/>
      <c r="BL23" s="646"/>
      <c r="BM23" s="646"/>
      <c r="BN23" s="647"/>
      <c r="BO23" s="648" t="s">
        <v>124</v>
      </c>
      <c r="BP23" s="648"/>
      <c r="BQ23" s="648"/>
      <c r="BR23" s="648"/>
      <c r="BS23" s="654" t="s">
        <v>124</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308310</v>
      </c>
      <c r="S24" s="646"/>
      <c r="T24" s="646"/>
      <c r="U24" s="646"/>
      <c r="V24" s="646"/>
      <c r="W24" s="646"/>
      <c r="X24" s="646"/>
      <c r="Y24" s="647"/>
      <c r="Z24" s="648">
        <v>3.2</v>
      </c>
      <c r="AA24" s="648"/>
      <c r="AB24" s="648"/>
      <c r="AC24" s="648"/>
      <c r="AD24" s="649" t="s">
        <v>124</v>
      </c>
      <c r="AE24" s="649"/>
      <c r="AF24" s="649"/>
      <c r="AG24" s="649"/>
      <c r="AH24" s="649"/>
      <c r="AI24" s="649"/>
      <c r="AJ24" s="649"/>
      <c r="AK24" s="649"/>
      <c r="AL24" s="650" t="s">
        <v>124</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124</v>
      </c>
      <c r="BH24" s="646"/>
      <c r="BI24" s="646"/>
      <c r="BJ24" s="646"/>
      <c r="BK24" s="646"/>
      <c r="BL24" s="646"/>
      <c r="BM24" s="646"/>
      <c r="BN24" s="647"/>
      <c r="BO24" s="648" t="s">
        <v>124</v>
      </c>
      <c r="BP24" s="648"/>
      <c r="BQ24" s="648"/>
      <c r="BR24" s="648"/>
      <c r="BS24" s="654" t="s">
        <v>124</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3034420</v>
      </c>
      <c r="CS24" s="635"/>
      <c r="CT24" s="635"/>
      <c r="CU24" s="635"/>
      <c r="CV24" s="635"/>
      <c r="CW24" s="635"/>
      <c r="CX24" s="635"/>
      <c r="CY24" s="636"/>
      <c r="CZ24" s="639">
        <v>33.1</v>
      </c>
      <c r="DA24" s="640"/>
      <c r="DB24" s="640"/>
      <c r="DC24" s="659"/>
      <c r="DD24" s="684">
        <v>2260327</v>
      </c>
      <c r="DE24" s="635"/>
      <c r="DF24" s="635"/>
      <c r="DG24" s="635"/>
      <c r="DH24" s="635"/>
      <c r="DI24" s="635"/>
      <c r="DJ24" s="635"/>
      <c r="DK24" s="636"/>
      <c r="DL24" s="684">
        <v>2154881</v>
      </c>
      <c r="DM24" s="635"/>
      <c r="DN24" s="635"/>
      <c r="DO24" s="635"/>
      <c r="DP24" s="635"/>
      <c r="DQ24" s="635"/>
      <c r="DR24" s="635"/>
      <c r="DS24" s="635"/>
      <c r="DT24" s="635"/>
      <c r="DU24" s="635"/>
      <c r="DV24" s="636"/>
      <c r="DW24" s="639">
        <v>43.8</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v>80</v>
      </c>
      <c r="S25" s="646"/>
      <c r="T25" s="646"/>
      <c r="U25" s="646"/>
      <c r="V25" s="646"/>
      <c r="W25" s="646"/>
      <c r="X25" s="646"/>
      <c r="Y25" s="647"/>
      <c r="Z25" s="648">
        <v>0</v>
      </c>
      <c r="AA25" s="648"/>
      <c r="AB25" s="648"/>
      <c r="AC25" s="648"/>
      <c r="AD25" s="649" t="s">
        <v>124</v>
      </c>
      <c r="AE25" s="649"/>
      <c r="AF25" s="649"/>
      <c r="AG25" s="649"/>
      <c r="AH25" s="649"/>
      <c r="AI25" s="649"/>
      <c r="AJ25" s="649"/>
      <c r="AK25" s="649"/>
      <c r="AL25" s="650" t="s">
        <v>124</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124</v>
      </c>
      <c r="BH25" s="646"/>
      <c r="BI25" s="646"/>
      <c r="BJ25" s="646"/>
      <c r="BK25" s="646"/>
      <c r="BL25" s="646"/>
      <c r="BM25" s="646"/>
      <c r="BN25" s="647"/>
      <c r="BO25" s="648" t="s">
        <v>124</v>
      </c>
      <c r="BP25" s="648"/>
      <c r="BQ25" s="648"/>
      <c r="BR25" s="648"/>
      <c r="BS25" s="654" t="s">
        <v>124</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1241280</v>
      </c>
      <c r="CS25" s="681"/>
      <c r="CT25" s="681"/>
      <c r="CU25" s="681"/>
      <c r="CV25" s="681"/>
      <c r="CW25" s="681"/>
      <c r="CX25" s="681"/>
      <c r="CY25" s="682"/>
      <c r="CZ25" s="650">
        <v>13.5</v>
      </c>
      <c r="DA25" s="679"/>
      <c r="DB25" s="679"/>
      <c r="DC25" s="683"/>
      <c r="DD25" s="654">
        <v>1140669</v>
      </c>
      <c r="DE25" s="681"/>
      <c r="DF25" s="681"/>
      <c r="DG25" s="681"/>
      <c r="DH25" s="681"/>
      <c r="DI25" s="681"/>
      <c r="DJ25" s="681"/>
      <c r="DK25" s="682"/>
      <c r="DL25" s="654">
        <v>1112894</v>
      </c>
      <c r="DM25" s="681"/>
      <c r="DN25" s="681"/>
      <c r="DO25" s="681"/>
      <c r="DP25" s="681"/>
      <c r="DQ25" s="681"/>
      <c r="DR25" s="681"/>
      <c r="DS25" s="681"/>
      <c r="DT25" s="681"/>
      <c r="DU25" s="681"/>
      <c r="DV25" s="682"/>
      <c r="DW25" s="650">
        <v>22.6</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5043829</v>
      </c>
      <c r="S26" s="646"/>
      <c r="T26" s="646"/>
      <c r="U26" s="646"/>
      <c r="V26" s="646"/>
      <c r="W26" s="646"/>
      <c r="X26" s="646"/>
      <c r="Y26" s="647"/>
      <c r="Z26" s="648">
        <v>52</v>
      </c>
      <c r="AA26" s="648"/>
      <c r="AB26" s="648"/>
      <c r="AC26" s="648"/>
      <c r="AD26" s="649">
        <v>4735439</v>
      </c>
      <c r="AE26" s="649"/>
      <c r="AF26" s="649"/>
      <c r="AG26" s="649"/>
      <c r="AH26" s="649"/>
      <c r="AI26" s="649"/>
      <c r="AJ26" s="649"/>
      <c r="AK26" s="649"/>
      <c r="AL26" s="650">
        <v>99.5</v>
      </c>
      <c r="AM26" s="651"/>
      <c r="AN26" s="651"/>
      <c r="AO26" s="652"/>
      <c r="AP26" s="664" t="s">
        <v>293</v>
      </c>
      <c r="AQ26" s="694"/>
      <c r="AR26" s="694"/>
      <c r="AS26" s="694"/>
      <c r="AT26" s="694"/>
      <c r="AU26" s="694"/>
      <c r="AV26" s="694"/>
      <c r="AW26" s="694"/>
      <c r="AX26" s="694"/>
      <c r="AY26" s="694"/>
      <c r="AZ26" s="694"/>
      <c r="BA26" s="694"/>
      <c r="BB26" s="694"/>
      <c r="BC26" s="694"/>
      <c r="BD26" s="694"/>
      <c r="BE26" s="694"/>
      <c r="BF26" s="666"/>
      <c r="BG26" s="645" t="s">
        <v>124</v>
      </c>
      <c r="BH26" s="646"/>
      <c r="BI26" s="646"/>
      <c r="BJ26" s="646"/>
      <c r="BK26" s="646"/>
      <c r="BL26" s="646"/>
      <c r="BM26" s="646"/>
      <c r="BN26" s="647"/>
      <c r="BO26" s="648" t="s">
        <v>124</v>
      </c>
      <c r="BP26" s="648"/>
      <c r="BQ26" s="648"/>
      <c r="BR26" s="648"/>
      <c r="BS26" s="654" t="s">
        <v>124</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738643</v>
      </c>
      <c r="CS26" s="646"/>
      <c r="CT26" s="646"/>
      <c r="CU26" s="646"/>
      <c r="CV26" s="646"/>
      <c r="CW26" s="646"/>
      <c r="CX26" s="646"/>
      <c r="CY26" s="647"/>
      <c r="CZ26" s="650">
        <v>8.1</v>
      </c>
      <c r="DA26" s="679"/>
      <c r="DB26" s="679"/>
      <c r="DC26" s="683"/>
      <c r="DD26" s="654">
        <v>644425</v>
      </c>
      <c r="DE26" s="646"/>
      <c r="DF26" s="646"/>
      <c r="DG26" s="646"/>
      <c r="DH26" s="646"/>
      <c r="DI26" s="646"/>
      <c r="DJ26" s="646"/>
      <c r="DK26" s="647"/>
      <c r="DL26" s="654" t="s">
        <v>124</v>
      </c>
      <c r="DM26" s="646"/>
      <c r="DN26" s="646"/>
      <c r="DO26" s="646"/>
      <c r="DP26" s="646"/>
      <c r="DQ26" s="646"/>
      <c r="DR26" s="646"/>
      <c r="DS26" s="646"/>
      <c r="DT26" s="646"/>
      <c r="DU26" s="646"/>
      <c r="DV26" s="647"/>
      <c r="DW26" s="650" t="s">
        <v>124</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1661</v>
      </c>
      <c r="S27" s="646"/>
      <c r="T27" s="646"/>
      <c r="U27" s="646"/>
      <c r="V27" s="646"/>
      <c r="W27" s="646"/>
      <c r="X27" s="646"/>
      <c r="Y27" s="647"/>
      <c r="Z27" s="648">
        <v>0</v>
      </c>
      <c r="AA27" s="648"/>
      <c r="AB27" s="648"/>
      <c r="AC27" s="648"/>
      <c r="AD27" s="649">
        <v>1661</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1320010</v>
      </c>
      <c r="BH27" s="646"/>
      <c r="BI27" s="646"/>
      <c r="BJ27" s="646"/>
      <c r="BK27" s="646"/>
      <c r="BL27" s="646"/>
      <c r="BM27" s="646"/>
      <c r="BN27" s="647"/>
      <c r="BO27" s="648">
        <v>100</v>
      </c>
      <c r="BP27" s="648"/>
      <c r="BQ27" s="648"/>
      <c r="BR27" s="648"/>
      <c r="BS27" s="654">
        <v>6566</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911269</v>
      </c>
      <c r="CS27" s="681"/>
      <c r="CT27" s="681"/>
      <c r="CU27" s="681"/>
      <c r="CV27" s="681"/>
      <c r="CW27" s="681"/>
      <c r="CX27" s="681"/>
      <c r="CY27" s="682"/>
      <c r="CZ27" s="650">
        <v>9.9</v>
      </c>
      <c r="DA27" s="679"/>
      <c r="DB27" s="679"/>
      <c r="DC27" s="683"/>
      <c r="DD27" s="654">
        <v>328238</v>
      </c>
      <c r="DE27" s="681"/>
      <c r="DF27" s="681"/>
      <c r="DG27" s="681"/>
      <c r="DH27" s="681"/>
      <c r="DI27" s="681"/>
      <c r="DJ27" s="681"/>
      <c r="DK27" s="682"/>
      <c r="DL27" s="654">
        <v>265566</v>
      </c>
      <c r="DM27" s="681"/>
      <c r="DN27" s="681"/>
      <c r="DO27" s="681"/>
      <c r="DP27" s="681"/>
      <c r="DQ27" s="681"/>
      <c r="DR27" s="681"/>
      <c r="DS27" s="681"/>
      <c r="DT27" s="681"/>
      <c r="DU27" s="681"/>
      <c r="DV27" s="682"/>
      <c r="DW27" s="650">
        <v>5.4</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1230</v>
      </c>
      <c r="S28" s="646"/>
      <c r="T28" s="646"/>
      <c r="U28" s="646"/>
      <c r="V28" s="646"/>
      <c r="W28" s="646"/>
      <c r="X28" s="646"/>
      <c r="Y28" s="647"/>
      <c r="Z28" s="648">
        <v>0</v>
      </c>
      <c r="AA28" s="648"/>
      <c r="AB28" s="648"/>
      <c r="AC28" s="648"/>
      <c r="AD28" s="649" t="s">
        <v>124</v>
      </c>
      <c r="AE28" s="649"/>
      <c r="AF28" s="649"/>
      <c r="AG28" s="649"/>
      <c r="AH28" s="649"/>
      <c r="AI28" s="649"/>
      <c r="AJ28" s="649"/>
      <c r="AK28" s="649"/>
      <c r="AL28" s="650" t="s">
        <v>124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881871</v>
      </c>
      <c r="CS28" s="646"/>
      <c r="CT28" s="646"/>
      <c r="CU28" s="646"/>
      <c r="CV28" s="646"/>
      <c r="CW28" s="646"/>
      <c r="CX28" s="646"/>
      <c r="CY28" s="647"/>
      <c r="CZ28" s="650">
        <v>9.6</v>
      </c>
      <c r="DA28" s="679"/>
      <c r="DB28" s="679"/>
      <c r="DC28" s="683"/>
      <c r="DD28" s="654">
        <v>791420</v>
      </c>
      <c r="DE28" s="646"/>
      <c r="DF28" s="646"/>
      <c r="DG28" s="646"/>
      <c r="DH28" s="646"/>
      <c r="DI28" s="646"/>
      <c r="DJ28" s="646"/>
      <c r="DK28" s="647"/>
      <c r="DL28" s="654">
        <v>776421</v>
      </c>
      <c r="DM28" s="646"/>
      <c r="DN28" s="646"/>
      <c r="DO28" s="646"/>
      <c r="DP28" s="646"/>
      <c r="DQ28" s="646"/>
      <c r="DR28" s="646"/>
      <c r="DS28" s="646"/>
      <c r="DT28" s="646"/>
      <c r="DU28" s="646"/>
      <c r="DV28" s="647"/>
      <c r="DW28" s="650">
        <v>15.8</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43376</v>
      </c>
      <c r="S29" s="646"/>
      <c r="T29" s="646"/>
      <c r="U29" s="646"/>
      <c r="V29" s="646"/>
      <c r="W29" s="646"/>
      <c r="X29" s="646"/>
      <c r="Y29" s="647"/>
      <c r="Z29" s="648">
        <v>0.4</v>
      </c>
      <c r="AA29" s="648"/>
      <c r="AB29" s="648"/>
      <c r="AC29" s="648"/>
      <c r="AD29" s="649">
        <v>2902</v>
      </c>
      <c r="AE29" s="649"/>
      <c r="AF29" s="649"/>
      <c r="AG29" s="649"/>
      <c r="AH29" s="649"/>
      <c r="AI29" s="649"/>
      <c r="AJ29" s="649"/>
      <c r="AK29" s="649"/>
      <c r="AL29" s="650">
        <v>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881871</v>
      </c>
      <c r="CS29" s="681"/>
      <c r="CT29" s="681"/>
      <c r="CU29" s="681"/>
      <c r="CV29" s="681"/>
      <c r="CW29" s="681"/>
      <c r="CX29" s="681"/>
      <c r="CY29" s="682"/>
      <c r="CZ29" s="650">
        <v>9.6</v>
      </c>
      <c r="DA29" s="679"/>
      <c r="DB29" s="679"/>
      <c r="DC29" s="683"/>
      <c r="DD29" s="654">
        <v>791420</v>
      </c>
      <c r="DE29" s="681"/>
      <c r="DF29" s="681"/>
      <c r="DG29" s="681"/>
      <c r="DH29" s="681"/>
      <c r="DI29" s="681"/>
      <c r="DJ29" s="681"/>
      <c r="DK29" s="682"/>
      <c r="DL29" s="654">
        <v>776421</v>
      </c>
      <c r="DM29" s="681"/>
      <c r="DN29" s="681"/>
      <c r="DO29" s="681"/>
      <c r="DP29" s="681"/>
      <c r="DQ29" s="681"/>
      <c r="DR29" s="681"/>
      <c r="DS29" s="681"/>
      <c r="DT29" s="681"/>
      <c r="DU29" s="681"/>
      <c r="DV29" s="682"/>
      <c r="DW29" s="650">
        <v>15.8</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8665</v>
      </c>
      <c r="S30" s="646"/>
      <c r="T30" s="646"/>
      <c r="U30" s="646"/>
      <c r="V30" s="646"/>
      <c r="W30" s="646"/>
      <c r="X30" s="646"/>
      <c r="Y30" s="647"/>
      <c r="Z30" s="648">
        <v>0.1</v>
      </c>
      <c r="AA30" s="648"/>
      <c r="AB30" s="648"/>
      <c r="AC30" s="648"/>
      <c r="AD30" s="649" t="s">
        <v>124</v>
      </c>
      <c r="AE30" s="649"/>
      <c r="AF30" s="649"/>
      <c r="AG30" s="649"/>
      <c r="AH30" s="649"/>
      <c r="AI30" s="649"/>
      <c r="AJ30" s="649"/>
      <c r="AK30" s="649"/>
      <c r="AL30" s="650" t="s">
        <v>124</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834370</v>
      </c>
      <c r="CS30" s="646"/>
      <c r="CT30" s="646"/>
      <c r="CU30" s="646"/>
      <c r="CV30" s="646"/>
      <c r="CW30" s="646"/>
      <c r="CX30" s="646"/>
      <c r="CY30" s="647"/>
      <c r="CZ30" s="650">
        <v>9.1</v>
      </c>
      <c r="DA30" s="679"/>
      <c r="DB30" s="679"/>
      <c r="DC30" s="683"/>
      <c r="DD30" s="654">
        <v>743919</v>
      </c>
      <c r="DE30" s="646"/>
      <c r="DF30" s="646"/>
      <c r="DG30" s="646"/>
      <c r="DH30" s="646"/>
      <c r="DI30" s="646"/>
      <c r="DJ30" s="646"/>
      <c r="DK30" s="647"/>
      <c r="DL30" s="654">
        <v>728920</v>
      </c>
      <c r="DM30" s="646"/>
      <c r="DN30" s="646"/>
      <c r="DO30" s="646"/>
      <c r="DP30" s="646"/>
      <c r="DQ30" s="646"/>
      <c r="DR30" s="646"/>
      <c r="DS30" s="646"/>
      <c r="DT30" s="646"/>
      <c r="DU30" s="646"/>
      <c r="DV30" s="647"/>
      <c r="DW30" s="650">
        <v>14.8</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652029</v>
      </c>
      <c r="S31" s="646"/>
      <c r="T31" s="646"/>
      <c r="U31" s="646"/>
      <c r="V31" s="646"/>
      <c r="W31" s="646"/>
      <c r="X31" s="646"/>
      <c r="Y31" s="647"/>
      <c r="Z31" s="648">
        <v>6.7</v>
      </c>
      <c r="AA31" s="648"/>
      <c r="AB31" s="648"/>
      <c r="AC31" s="648"/>
      <c r="AD31" s="649" t="s">
        <v>124</v>
      </c>
      <c r="AE31" s="649"/>
      <c r="AF31" s="649"/>
      <c r="AG31" s="649"/>
      <c r="AH31" s="649"/>
      <c r="AI31" s="649"/>
      <c r="AJ31" s="649"/>
      <c r="AK31" s="649"/>
      <c r="AL31" s="650" t="s">
        <v>124</v>
      </c>
      <c r="AM31" s="651"/>
      <c r="AN31" s="651"/>
      <c r="AO31" s="652"/>
      <c r="AP31" s="702" t="s">
        <v>308</v>
      </c>
      <c r="AQ31" s="703"/>
      <c r="AR31" s="703"/>
      <c r="AS31" s="703"/>
      <c r="AT31" s="708" t="s">
        <v>309</v>
      </c>
      <c r="AU31" s="231"/>
      <c r="AV31" s="231"/>
      <c r="AW31" s="231"/>
      <c r="AX31" s="631" t="s">
        <v>184</v>
      </c>
      <c r="AY31" s="632"/>
      <c r="AZ31" s="632"/>
      <c r="BA31" s="632"/>
      <c r="BB31" s="632"/>
      <c r="BC31" s="632"/>
      <c r="BD31" s="632"/>
      <c r="BE31" s="632"/>
      <c r="BF31" s="633"/>
      <c r="BG31" s="713">
        <v>99.1</v>
      </c>
      <c r="BH31" s="700"/>
      <c r="BI31" s="700"/>
      <c r="BJ31" s="700"/>
      <c r="BK31" s="700"/>
      <c r="BL31" s="700"/>
      <c r="BM31" s="640">
        <v>95.9</v>
      </c>
      <c r="BN31" s="700"/>
      <c r="BO31" s="700"/>
      <c r="BP31" s="700"/>
      <c r="BQ31" s="701"/>
      <c r="BR31" s="713">
        <v>99.2</v>
      </c>
      <c r="BS31" s="700"/>
      <c r="BT31" s="700"/>
      <c r="BU31" s="700"/>
      <c r="BV31" s="700"/>
      <c r="BW31" s="700"/>
      <c r="BX31" s="640">
        <v>95.9</v>
      </c>
      <c r="BY31" s="700"/>
      <c r="BZ31" s="700"/>
      <c r="CA31" s="700"/>
      <c r="CB31" s="701"/>
      <c r="CD31" s="687"/>
      <c r="CE31" s="688"/>
      <c r="CF31" s="660" t="s">
        <v>310</v>
      </c>
      <c r="CG31" s="661"/>
      <c r="CH31" s="661"/>
      <c r="CI31" s="661"/>
      <c r="CJ31" s="661"/>
      <c r="CK31" s="661"/>
      <c r="CL31" s="661"/>
      <c r="CM31" s="661"/>
      <c r="CN31" s="661"/>
      <c r="CO31" s="661"/>
      <c r="CP31" s="661"/>
      <c r="CQ31" s="662"/>
      <c r="CR31" s="645">
        <v>47501</v>
      </c>
      <c r="CS31" s="681"/>
      <c r="CT31" s="681"/>
      <c r="CU31" s="681"/>
      <c r="CV31" s="681"/>
      <c r="CW31" s="681"/>
      <c r="CX31" s="681"/>
      <c r="CY31" s="682"/>
      <c r="CZ31" s="650">
        <v>0.5</v>
      </c>
      <c r="DA31" s="679"/>
      <c r="DB31" s="679"/>
      <c r="DC31" s="683"/>
      <c r="DD31" s="654">
        <v>47501</v>
      </c>
      <c r="DE31" s="681"/>
      <c r="DF31" s="681"/>
      <c r="DG31" s="681"/>
      <c r="DH31" s="681"/>
      <c r="DI31" s="681"/>
      <c r="DJ31" s="681"/>
      <c r="DK31" s="682"/>
      <c r="DL31" s="654">
        <v>47501</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1" t="s">
        <v>311</v>
      </c>
      <c r="C32" s="692"/>
      <c r="D32" s="692"/>
      <c r="E32" s="692"/>
      <c r="F32" s="692"/>
      <c r="G32" s="692"/>
      <c r="H32" s="692"/>
      <c r="I32" s="692"/>
      <c r="J32" s="692"/>
      <c r="K32" s="692"/>
      <c r="L32" s="692"/>
      <c r="M32" s="692"/>
      <c r="N32" s="692"/>
      <c r="O32" s="692"/>
      <c r="P32" s="692"/>
      <c r="Q32" s="693"/>
      <c r="R32" s="645" t="s">
        <v>124</v>
      </c>
      <c r="S32" s="646"/>
      <c r="T32" s="646"/>
      <c r="U32" s="646"/>
      <c r="V32" s="646"/>
      <c r="W32" s="646"/>
      <c r="X32" s="646"/>
      <c r="Y32" s="647"/>
      <c r="Z32" s="648" t="s">
        <v>124</v>
      </c>
      <c r="AA32" s="648"/>
      <c r="AB32" s="648"/>
      <c r="AC32" s="648"/>
      <c r="AD32" s="649" t="s">
        <v>124</v>
      </c>
      <c r="AE32" s="649"/>
      <c r="AF32" s="649"/>
      <c r="AG32" s="649"/>
      <c r="AH32" s="649"/>
      <c r="AI32" s="649"/>
      <c r="AJ32" s="649"/>
      <c r="AK32" s="649"/>
      <c r="AL32" s="650" t="s">
        <v>124</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99.4</v>
      </c>
      <c r="BH32" s="681"/>
      <c r="BI32" s="681"/>
      <c r="BJ32" s="681"/>
      <c r="BK32" s="681"/>
      <c r="BL32" s="681"/>
      <c r="BM32" s="651">
        <v>96.3</v>
      </c>
      <c r="BN32" s="711"/>
      <c r="BO32" s="711"/>
      <c r="BP32" s="711"/>
      <c r="BQ32" s="712"/>
      <c r="BR32" s="714">
        <v>99.5</v>
      </c>
      <c r="BS32" s="681"/>
      <c r="BT32" s="681"/>
      <c r="BU32" s="681"/>
      <c r="BV32" s="681"/>
      <c r="BW32" s="681"/>
      <c r="BX32" s="651">
        <v>96.4</v>
      </c>
      <c r="BY32" s="711"/>
      <c r="BZ32" s="711"/>
      <c r="CA32" s="711"/>
      <c r="CB32" s="712"/>
      <c r="CD32" s="689"/>
      <c r="CE32" s="690"/>
      <c r="CF32" s="660" t="s">
        <v>314</v>
      </c>
      <c r="CG32" s="661"/>
      <c r="CH32" s="661"/>
      <c r="CI32" s="661"/>
      <c r="CJ32" s="661"/>
      <c r="CK32" s="661"/>
      <c r="CL32" s="661"/>
      <c r="CM32" s="661"/>
      <c r="CN32" s="661"/>
      <c r="CO32" s="661"/>
      <c r="CP32" s="661"/>
      <c r="CQ32" s="662"/>
      <c r="CR32" s="645" t="s">
        <v>124</v>
      </c>
      <c r="CS32" s="646"/>
      <c r="CT32" s="646"/>
      <c r="CU32" s="646"/>
      <c r="CV32" s="646"/>
      <c r="CW32" s="646"/>
      <c r="CX32" s="646"/>
      <c r="CY32" s="647"/>
      <c r="CZ32" s="650" t="s">
        <v>124</v>
      </c>
      <c r="DA32" s="679"/>
      <c r="DB32" s="679"/>
      <c r="DC32" s="683"/>
      <c r="DD32" s="654" t="s">
        <v>124</v>
      </c>
      <c r="DE32" s="646"/>
      <c r="DF32" s="646"/>
      <c r="DG32" s="646"/>
      <c r="DH32" s="646"/>
      <c r="DI32" s="646"/>
      <c r="DJ32" s="646"/>
      <c r="DK32" s="647"/>
      <c r="DL32" s="654" t="s">
        <v>124</v>
      </c>
      <c r="DM32" s="646"/>
      <c r="DN32" s="646"/>
      <c r="DO32" s="646"/>
      <c r="DP32" s="646"/>
      <c r="DQ32" s="646"/>
      <c r="DR32" s="646"/>
      <c r="DS32" s="646"/>
      <c r="DT32" s="646"/>
      <c r="DU32" s="646"/>
      <c r="DV32" s="647"/>
      <c r="DW32" s="650" t="s">
        <v>241</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672591</v>
      </c>
      <c r="S33" s="646"/>
      <c r="T33" s="646"/>
      <c r="U33" s="646"/>
      <c r="V33" s="646"/>
      <c r="W33" s="646"/>
      <c r="X33" s="646"/>
      <c r="Y33" s="647"/>
      <c r="Z33" s="648">
        <v>6.9</v>
      </c>
      <c r="AA33" s="648"/>
      <c r="AB33" s="648"/>
      <c r="AC33" s="648"/>
      <c r="AD33" s="649" t="s">
        <v>124</v>
      </c>
      <c r="AE33" s="649"/>
      <c r="AF33" s="649"/>
      <c r="AG33" s="649"/>
      <c r="AH33" s="649"/>
      <c r="AI33" s="649"/>
      <c r="AJ33" s="649"/>
      <c r="AK33" s="649"/>
      <c r="AL33" s="650" t="s">
        <v>124</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98.8</v>
      </c>
      <c r="BH33" s="716"/>
      <c r="BI33" s="716"/>
      <c r="BJ33" s="716"/>
      <c r="BK33" s="716"/>
      <c r="BL33" s="716"/>
      <c r="BM33" s="717">
        <v>95.1</v>
      </c>
      <c r="BN33" s="716"/>
      <c r="BO33" s="716"/>
      <c r="BP33" s="716"/>
      <c r="BQ33" s="718"/>
      <c r="BR33" s="715">
        <v>98.9</v>
      </c>
      <c r="BS33" s="716"/>
      <c r="BT33" s="716"/>
      <c r="BU33" s="716"/>
      <c r="BV33" s="716"/>
      <c r="BW33" s="716"/>
      <c r="BX33" s="717">
        <v>95</v>
      </c>
      <c r="BY33" s="716"/>
      <c r="BZ33" s="716"/>
      <c r="CA33" s="716"/>
      <c r="CB33" s="718"/>
      <c r="CD33" s="660" t="s">
        <v>317</v>
      </c>
      <c r="CE33" s="661"/>
      <c r="CF33" s="661"/>
      <c r="CG33" s="661"/>
      <c r="CH33" s="661"/>
      <c r="CI33" s="661"/>
      <c r="CJ33" s="661"/>
      <c r="CK33" s="661"/>
      <c r="CL33" s="661"/>
      <c r="CM33" s="661"/>
      <c r="CN33" s="661"/>
      <c r="CO33" s="661"/>
      <c r="CP33" s="661"/>
      <c r="CQ33" s="662"/>
      <c r="CR33" s="645">
        <v>4184666</v>
      </c>
      <c r="CS33" s="681"/>
      <c r="CT33" s="681"/>
      <c r="CU33" s="681"/>
      <c r="CV33" s="681"/>
      <c r="CW33" s="681"/>
      <c r="CX33" s="681"/>
      <c r="CY33" s="682"/>
      <c r="CZ33" s="650">
        <v>45.6</v>
      </c>
      <c r="DA33" s="679"/>
      <c r="DB33" s="679"/>
      <c r="DC33" s="683"/>
      <c r="DD33" s="654">
        <v>2930988</v>
      </c>
      <c r="DE33" s="681"/>
      <c r="DF33" s="681"/>
      <c r="DG33" s="681"/>
      <c r="DH33" s="681"/>
      <c r="DI33" s="681"/>
      <c r="DJ33" s="681"/>
      <c r="DK33" s="682"/>
      <c r="DL33" s="654">
        <v>2172068</v>
      </c>
      <c r="DM33" s="681"/>
      <c r="DN33" s="681"/>
      <c r="DO33" s="681"/>
      <c r="DP33" s="681"/>
      <c r="DQ33" s="681"/>
      <c r="DR33" s="681"/>
      <c r="DS33" s="681"/>
      <c r="DT33" s="681"/>
      <c r="DU33" s="681"/>
      <c r="DV33" s="682"/>
      <c r="DW33" s="650">
        <v>44.1</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17742</v>
      </c>
      <c r="S34" s="646"/>
      <c r="T34" s="646"/>
      <c r="U34" s="646"/>
      <c r="V34" s="646"/>
      <c r="W34" s="646"/>
      <c r="X34" s="646"/>
      <c r="Y34" s="647"/>
      <c r="Z34" s="648">
        <v>0.2</v>
      </c>
      <c r="AA34" s="648"/>
      <c r="AB34" s="648"/>
      <c r="AC34" s="648"/>
      <c r="AD34" s="649">
        <v>3837</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1024843</v>
      </c>
      <c r="CS34" s="646"/>
      <c r="CT34" s="646"/>
      <c r="CU34" s="646"/>
      <c r="CV34" s="646"/>
      <c r="CW34" s="646"/>
      <c r="CX34" s="646"/>
      <c r="CY34" s="647"/>
      <c r="CZ34" s="650">
        <v>11.2</v>
      </c>
      <c r="DA34" s="679"/>
      <c r="DB34" s="679"/>
      <c r="DC34" s="683"/>
      <c r="DD34" s="654">
        <v>824383</v>
      </c>
      <c r="DE34" s="646"/>
      <c r="DF34" s="646"/>
      <c r="DG34" s="646"/>
      <c r="DH34" s="646"/>
      <c r="DI34" s="646"/>
      <c r="DJ34" s="646"/>
      <c r="DK34" s="647"/>
      <c r="DL34" s="654">
        <v>652911</v>
      </c>
      <c r="DM34" s="646"/>
      <c r="DN34" s="646"/>
      <c r="DO34" s="646"/>
      <c r="DP34" s="646"/>
      <c r="DQ34" s="646"/>
      <c r="DR34" s="646"/>
      <c r="DS34" s="646"/>
      <c r="DT34" s="646"/>
      <c r="DU34" s="646"/>
      <c r="DV34" s="647"/>
      <c r="DW34" s="650">
        <v>13.3</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206380</v>
      </c>
      <c r="S35" s="646"/>
      <c r="T35" s="646"/>
      <c r="U35" s="646"/>
      <c r="V35" s="646"/>
      <c r="W35" s="646"/>
      <c r="X35" s="646"/>
      <c r="Y35" s="647"/>
      <c r="Z35" s="648">
        <v>2.1</v>
      </c>
      <c r="AA35" s="648"/>
      <c r="AB35" s="648"/>
      <c r="AC35" s="648"/>
      <c r="AD35" s="649" t="s">
        <v>124</v>
      </c>
      <c r="AE35" s="649"/>
      <c r="AF35" s="649"/>
      <c r="AG35" s="649"/>
      <c r="AH35" s="649"/>
      <c r="AI35" s="649"/>
      <c r="AJ35" s="649"/>
      <c r="AK35" s="649"/>
      <c r="AL35" s="650" t="s">
        <v>124</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81142</v>
      </c>
      <c r="CS35" s="681"/>
      <c r="CT35" s="681"/>
      <c r="CU35" s="681"/>
      <c r="CV35" s="681"/>
      <c r="CW35" s="681"/>
      <c r="CX35" s="681"/>
      <c r="CY35" s="682"/>
      <c r="CZ35" s="650">
        <v>0.9</v>
      </c>
      <c r="DA35" s="679"/>
      <c r="DB35" s="679"/>
      <c r="DC35" s="683"/>
      <c r="DD35" s="654">
        <v>80504</v>
      </c>
      <c r="DE35" s="681"/>
      <c r="DF35" s="681"/>
      <c r="DG35" s="681"/>
      <c r="DH35" s="681"/>
      <c r="DI35" s="681"/>
      <c r="DJ35" s="681"/>
      <c r="DK35" s="682"/>
      <c r="DL35" s="654">
        <v>75389</v>
      </c>
      <c r="DM35" s="681"/>
      <c r="DN35" s="681"/>
      <c r="DO35" s="681"/>
      <c r="DP35" s="681"/>
      <c r="DQ35" s="681"/>
      <c r="DR35" s="681"/>
      <c r="DS35" s="681"/>
      <c r="DT35" s="681"/>
      <c r="DU35" s="681"/>
      <c r="DV35" s="682"/>
      <c r="DW35" s="650">
        <v>1.5</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548157</v>
      </c>
      <c r="S36" s="646"/>
      <c r="T36" s="646"/>
      <c r="U36" s="646"/>
      <c r="V36" s="646"/>
      <c r="W36" s="646"/>
      <c r="X36" s="646"/>
      <c r="Y36" s="647"/>
      <c r="Z36" s="648">
        <v>5.7</v>
      </c>
      <c r="AA36" s="648"/>
      <c r="AB36" s="648"/>
      <c r="AC36" s="648"/>
      <c r="AD36" s="649" t="s">
        <v>124</v>
      </c>
      <c r="AE36" s="649"/>
      <c r="AF36" s="649"/>
      <c r="AG36" s="649"/>
      <c r="AH36" s="649"/>
      <c r="AI36" s="649"/>
      <c r="AJ36" s="649"/>
      <c r="AK36" s="649"/>
      <c r="AL36" s="650" t="s">
        <v>124</v>
      </c>
      <c r="AM36" s="651"/>
      <c r="AN36" s="651"/>
      <c r="AO36" s="652"/>
      <c r="AP36" s="235"/>
      <c r="AQ36" s="719" t="s">
        <v>325</v>
      </c>
      <c r="AR36" s="720"/>
      <c r="AS36" s="720"/>
      <c r="AT36" s="720"/>
      <c r="AU36" s="720"/>
      <c r="AV36" s="720"/>
      <c r="AW36" s="720"/>
      <c r="AX36" s="720"/>
      <c r="AY36" s="721"/>
      <c r="AZ36" s="634">
        <v>1143252</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41894</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1303463</v>
      </c>
      <c r="CS36" s="646"/>
      <c r="CT36" s="646"/>
      <c r="CU36" s="646"/>
      <c r="CV36" s="646"/>
      <c r="CW36" s="646"/>
      <c r="CX36" s="646"/>
      <c r="CY36" s="647"/>
      <c r="CZ36" s="650">
        <v>14.2</v>
      </c>
      <c r="DA36" s="679"/>
      <c r="DB36" s="679"/>
      <c r="DC36" s="683"/>
      <c r="DD36" s="654">
        <v>659517</v>
      </c>
      <c r="DE36" s="646"/>
      <c r="DF36" s="646"/>
      <c r="DG36" s="646"/>
      <c r="DH36" s="646"/>
      <c r="DI36" s="646"/>
      <c r="DJ36" s="646"/>
      <c r="DK36" s="647"/>
      <c r="DL36" s="654">
        <v>458606</v>
      </c>
      <c r="DM36" s="646"/>
      <c r="DN36" s="646"/>
      <c r="DO36" s="646"/>
      <c r="DP36" s="646"/>
      <c r="DQ36" s="646"/>
      <c r="DR36" s="646"/>
      <c r="DS36" s="646"/>
      <c r="DT36" s="646"/>
      <c r="DU36" s="646"/>
      <c r="DV36" s="647"/>
      <c r="DW36" s="650">
        <v>9.3000000000000007</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528775</v>
      </c>
      <c r="S37" s="646"/>
      <c r="T37" s="646"/>
      <c r="U37" s="646"/>
      <c r="V37" s="646"/>
      <c r="W37" s="646"/>
      <c r="X37" s="646"/>
      <c r="Y37" s="647"/>
      <c r="Z37" s="648">
        <v>5.5</v>
      </c>
      <c r="AA37" s="648"/>
      <c r="AB37" s="648"/>
      <c r="AC37" s="648"/>
      <c r="AD37" s="649" t="s">
        <v>124</v>
      </c>
      <c r="AE37" s="649"/>
      <c r="AF37" s="649"/>
      <c r="AG37" s="649"/>
      <c r="AH37" s="649"/>
      <c r="AI37" s="649"/>
      <c r="AJ37" s="649"/>
      <c r="AK37" s="649"/>
      <c r="AL37" s="650" t="s">
        <v>124</v>
      </c>
      <c r="AM37" s="651"/>
      <c r="AN37" s="651"/>
      <c r="AO37" s="652"/>
      <c r="AQ37" s="723" t="s">
        <v>329</v>
      </c>
      <c r="AR37" s="724"/>
      <c r="AS37" s="724"/>
      <c r="AT37" s="724"/>
      <c r="AU37" s="724"/>
      <c r="AV37" s="724"/>
      <c r="AW37" s="724"/>
      <c r="AX37" s="724"/>
      <c r="AY37" s="725"/>
      <c r="AZ37" s="645">
        <v>472000</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37214</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404527</v>
      </c>
      <c r="CS37" s="681"/>
      <c r="CT37" s="681"/>
      <c r="CU37" s="681"/>
      <c r="CV37" s="681"/>
      <c r="CW37" s="681"/>
      <c r="CX37" s="681"/>
      <c r="CY37" s="682"/>
      <c r="CZ37" s="650">
        <v>4.4000000000000004</v>
      </c>
      <c r="DA37" s="679"/>
      <c r="DB37" s="679"/>
      <c r="DC37" s="683"/>
      <c r="DD37" s="654">
        <v>267919</v>
      </c>
      <c r="DE37" s="681"/>
      <c r="DF37" s="681"/>
      <c r="DG37" s="681"/>
      <c r="DH37" s="681"/>
      <c r="DI37" s="681"/>
      <c r="DJ37" s="681"/>
      <c r="DK37" s="682"/>
      <c r="DL37" s="654">
        <v>263665</v>
      </c>
      <c r="DM37" s="681"/>
      <c r="DN37" s="681"/>
      <c r="DO37" s="681"/>
      <c r="DP37" s="681"/>
      <c r="DQ37" s="681"/>
      <c r="DR37" s="681"/>
      <c r="DS37" s="681"/>
      <c r="DT37" s="681"/>
      <c r="DU37" s="681"/>
      <c r="DV37" s="682"/>
      <c r="DW37" s="650">
        <v>5.4</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356058</v>
      </c>
      <c r="S38" s="646"/>
      <c r="T38" s="646"/>
      <c r="U38" s="646"/>
      <c r="V38" s="646"/>
      <c r="W38" s="646"/>
      <c r="X38" s="646"/>
      <c r="Y38" s="647"/>
      <c r="Z38" s="648">
        <v>3.7</v>
      </c>
      <c r="AA38" s="648"/>
      <c r="AB38" s="648"/>
      <c r="AC38" s="648"/>
      <c r="AD38" s="649">
        <v>14094</v>
      </c>
      <c r="AE38" s="649"/>
      <c r="AF38" s="649"/>
      <c r="AG38" s="649"/>
      <c r="AH38" s="649"/>
      <c r="AI38" s="649"/>
      <c r="AJ38" s="649"/>
      <c r="AK38" s="649"/>
      <c r="AL38" s="650">
        <v>0.3</v>
      </c>
      <c r="AM38" s="651"/>
      <c r="AN38" s="651"/>
      <c r="AO38" s="652"/>
      <c r="AQ38" s="723" t="s">
        <v>333</v>
      </c>
      <c r="AR38" s="724"/>
      <c r="AS38" s="724"/>
      <c r="AT38" s="724"/>
      <c r="AU38" s="724"/>
      <c r="AV38" s="724"/>
      <c r="AW38" s="724"/>
      <c r="AX38" s="724"/>
      <c r="AY38" s="725"/>
      <c r="AZ38" s="645">
        <v>20890</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1994</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1122362</v>
      </c>
      <c r="CS38" s="646"/>
      <c r="CT38" s="646"/>
      <c r="CU38" s="646"/>
      <c r="CV38" s="646"/>
      <c r="CW38" s="646"/>
      <c r="CX38" s="646"/>
      <c r="CY38" s="647"/>
      <c r="CZ38" s="650">
        <v>12.2</v>
      </c>
      <c r="DA38" s="679"/>
      <c r="DB38" s="679"/>
      <c r="DC38" s="683"/>
      <c r="DD38" s="654">
        <v>1003731</v>
      </c>
      <c r="DE38" s="646"/>
      <c r="DF38" s="646"/>
      <c r="DG38" s="646"/>
      <c r="DH38" s="646"/>
      <c r="DI38" s="646"/>
      <c r="DJ38" s="646"/>
      <c r="DK38" s="647"/>
      <c r="DL38" s="654">
        <v>983962</v>
      </c>
      <c r="DM38" s="646"/>
      <c r="DN38" s="646"/>
      <c r="DO38" s="646"/>
      <c r="DP38" s="646"/>
      <c r="DQ38" s="646"/>
      <c r="DR38" s="646"/>
      <c r="DS38" s="646"/>
      <c r="DT38" s="646"/>
      <c r="DU38" s="646"/>
      <c r="DV38" s="647"/>
      <c r="DW38" s="650">
        <v>20</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1614000</v>
      </c>
      <c r="S39" s="646"/>
      <c r="T39" s="646"/>
      <c r="U39" s="646"/>
      <c r="V39" s="646"/>
      <c r="W39" s="646"/>
      <c r="X39" s="646"/>
      <c r="Y39" s="647"/>
      <c r="Z39" s="648">
        <v>16.600000000000001</v>
      </c>
      <c r="AA39" s="648"/>
      <c r="AB39" s="648"/>
      <c r="AC39" s="648"/>
      <c r="AD39" s="649" t="s">
        <v>124</v>
      </c>
      <c r="AE39" s="649"/>
      <c r="AF39" s="649"/>
      <c r="AG39" s="649"/>
      <c r="AH39" s="649"/>
      <c r="AI39" s="649"/>
      <c r="AJ39" s="649"/>
      <c r="AK39" s="649"/>
      <c r="AL39" s="650" t="s">
        <v>124</v>
      </c>
      <c r="AM39" s="651"/>
      <c r="AN39" s="651"/>
      <c r="AO39" s="652"/>
      <c r="AQ39" s="723" t="s">
        <v>337</v>
      </c>
      <c r="AR39" s="724"/>
      <c r="AS39" s="724"/>
      <c r="AT39" s="724"/>
      <c r="AU39" s="724"/>
      <c r="AV39" s="724"/>
      <c r="AW39" s="724"/>
      <c r="AX39" s="724"/>
      <c r="AY39" s="725"/>
      <c r="AZ39" s="645">
        <v>2145</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3193</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455853</v>
      </c>
      <c r="CS39" s="681"/>
      <c r="CT39" s="681"/>
      <c r="CU39" s="681"/>
      <c r="CV39" s="681"/>
      <c r="CW39" s="681"/>
      <c r="CX39" s="681"/>
      <c r="CY39" s="682"/>
      <c r="CZ39" s="650">
        <v>5</v>
      </c>
      <c r="DA39" s="679"/>
      <c r="DB39" s="679"/>
      <c r="DC39" s="683"/>
      <c r="DD39" s="654">
        <v>361653</v>
      </c>
      <c r="DE39" s="681"/>
      <c r="DF39" s="681"/>
      <c r="DG39" s="681"/>
      <c r="DH39" s="681"/>
      <c r="DI39" s="681"/>
      <c r="DJ39" s="681"/>
      <c r="DK39" s="682"/>
      <c r="DL39" s="654" t="s">
        <v>124</v>
      </c>
      <c r="DM39" s="681"/>
      <c r="DN39" s="681"/>
      <c r="DO39" s="681"/>
      <c r="DP39" s="681"/>
      <c r="DQ39" s="681"/>
      <c r="DR39" s="681"/>
      <c r="DS39" s="681"/>
      <c r="DT39" s="681"/>
      <c r="DU39" s="681"/>
      <c r="DV39" s="682"/>
      <c r="DW39" s="650" t="s">
        <v>124</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124</v>
      </c>
      <c r="S40" s="646"/>
      <c r="T40" s="646"/>
      <c r="U40" s="646"/>
      <c r="V40" s="646"/>
      <c r="W40" s="646"/>
      <c r="X40" s="646"/>
      <c r="Y40" s="647"/>
      <c r="Z40" s="648" t="s">
        <v>124</v>
      </c>
      <c r="AA40" s="648"/>
      <c r="AB40" s="648"/>
      <c r="AC40" s="648"/>
      <c r="AD40" s="649" t="s">
        <v>124</v>
      </c>
      <c r="AE40" s="649"/>
      <c r="AF40" s="649"/>
      <c r="AG40" s="649"/>
      <c r="AH40" s="649"/>
      <c r="AI40" s="649"/>
      <c r="AJ40" s="649"/>
      <c r="AK40" s="649"/>
      <c r="AL40" s="650" t="s">
        <v>124</v>
      </c>
      <c r="AM40" s="651"/>
      <c r="AN40" s="651"/>
      <c r="AO40" s="652"/>
      <c r="AQ40" s="723" t="s">
        <v>341</v>
      </c>
      <c r="AR40" s="724"/>
      <c r="AS40" s="724"/>
      <c r="AT40" s="724"/>
      <c r="AU40" s="724"/>
      <c r="AV40" s="724"/>
      <c r="AW40" s="724"/>
      <c r="AX40" s="724"/>
      <c r="AY40" s="725"/>
      <c r="AZ40" s="645">
        <v>752</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94</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197003</v>
      </c>
      <c r="CS40" s="646"/>
      <c r="CT40" s="646"/>
      <c r="CU40" s="646"/>
      <c r="CV40" s="646"/>
      <c r="CW40" s="646"/>
      <c r="CX40" s="646"/>
      <c r="CY40" s="647"/>
      <c r="CZ40" s="650">
        <v>2.1</v>
      </c>
      <c r="DA40" s="679"/>
      <c r="DB40" s="679"/>
      <c r="DC40" s="683"/>
      <c r="DD40" s="654">
        <v>1200</v>
      </c>
      <c r="DE40" s="646"/>
      <c r="DF40" s="646"/>
      <c r="DG40" s="646"/>
      <c r="DH40" s="646"/>
      <c r="DI40" s="646"/>
      <c r="DJ40" s="646"/>
      <c r="DK40" s="647"/>
      <c r="DL40" s="654">
        <v>1200</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162600</v>
      </c>
      <c r="S41" s="646"/>
      <c r="T41" s="646"/>
      <c r="U41" s="646"/>
      <c r="V41" s="646"/>
      <c r="W41" s="646"/>
      <c r="X41" s="646"/>
      <c r="Y41" s="647"/>
      <c r="Z41" s="648">
        <v>1.7</v>
      </c>
      <c r="AA41" s="648"/>
      <c r="AB41" s="648"/>
      <c r="AC41" s="648"/>
      <c r="AD41" s="649" t="s">
        <v>124</v>
      </c>
      <c r="AE41" s="649"/>
      <c r="AF41" s="649"/>
      <c r="AG41" s="649"/>
      <c r="AH41" s="649"/>
      <c r="AI41" s="649"/>
      <c r="AJ41" s="649"/>
      <c r="AK41" s="649"/>
      <c r="AL41" s="650" t="s">
        <v>124</v>
      </c>
      <c r="AM41" s="651"/>
      <c r="AN41" s="651"/>
      <c r="AO41" s="652"/>
      <c r="AQ41" s="723" t="s">
        <v>346</v>
      </c>
      <c r="AR41" s="724"/>
      <c r="AS41" s="724"/>
      <c r="AT41" s="724"/>
      <c r="AU41" s="724"/>
      <c r="AV41" s="724"/>
      <c r="AW41" s="724"/>
      <c r="AX41" s="724"/>
      <c r="AY41" s="725"/>
      <c r="AZ41" s="645">
        <v>108775</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124</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124</v>
      </c>
      <c r="CS41" s="681"/>
      <c r="CT41" s="681"/>
      <c r="CU41" s="681"/>
      <c r="CV41" s="681"/>
      <c r="CW41" s="681"/>
      <c r="CX41" s="681"/>
      <c r="CY41" s="682"/>
      <c r="CZ41" s="650" t="s">
        <v>124</v>
      </c>
      <c r="DA41" s="679"/>
      <c r="DB41" s="679"/>
      <c r="DC41" s="683"/>
      <c r="DD41" s="654" t="s">
        <v>124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349</v>
      </c>
      <c r="C42" s="696"/>
      <c r="D42" s="696"/>
      <c r="E42" s="696"/>
      <c r="F42" s="696"/>
      <c r="G42" s="696"/>
      <c r="H42" s="696"/>
      <c r="I42" s="696"/>
      <c r="J42" s="696"/>
      <c r="K42" s="696"/>
      <c r="L42" s="696"/>
      <c r="M42" s="696"/>
      <c r="N42" s="696"/>
      <c r="O42" s="696"/>
      <c r="P42" s="696"/>
      <c r="Q42" s="697"/>
      <c r="R42" s="730">
        <v>9694493</v>
      </c>
      <c r="S42" s="731"/>
      <c r="T42" s="731"/>
      <c r="U42" s="731"/>
      <c r="V42" s="731"/>
      <c r="W42" s="731"/>
      <c r="X42" s="731"/>
      <c r="Y42" s="739"/>
      <c r="Z42" s="740">
        <v>100</v>
      </c>
      <c r="AA42" s="740"/>
      <c r="AB42" s="740"/>
      <c r="AC42" s="740"/>
      <c r="AD42" s="741">
        <v>4757933</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538690</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337</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1949321</v>
      </c>
      <c r="CS42" s="646"/>
      <c r="CT42" s="646"/>
      <c r="CU42" s="646"/>
      <c r="CV42" s="646"/>
      <c r="CW42" s="646"/>
      <c r="CX42" s="646"/>
      <c r="CY42" s="647"/>
      <c r="CZ42" s="650">
        <v>21.3</v>
      </c>
      <c r="DA42" s="651"/>
      <c r="DB42" s="651"/>
      <c r="DC42" s="663"/>
      <c r="DD42" s="654">
        <v>286120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8882</v>
      </c>
      <c r="CS43" s="681"/>
      <c r="CT43" s="681"/>
      <c r="CU43" s="681"/>
      <c r="CV43" s="681"/>
      <c r="CW43" s="681"/>
      <c r="CX43" s="681"/>
      <c r="CY43" s="682"/>
      <c r="CZ43" s="650">
        <v>0.1</v>
      </c>
      <c r="DA43" s="679"/>
      <c r="DB43" s="679"/>
      <c r="DC43" s="683"/>
      <c r="DD43" s="654">
        <v>8882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1949321</v>
      </c>
      <c r="CS44" s="646"/>
      <c r="CT44" s="646"/>
      <c r="CU44" s="646"/>
      <c r="CV44" s="646"/>
      <c r="CW44" s="646"/>
      <c r="CX44" s="646"/>
      <c r="CY44" s="647"/>
      <c r="CZ44" s="650">
        <v>21.3</v>
      </c>
      <c r="DA44" s="651"/>
      <c r="DB44" s="651"/>
      <c r="DC44" s="663"/>
      <c r="DD44" s="654">
        <v>286120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732328</v>
      </c>
      <c r="CS45" s="681"/>
      <c r="CT45" s="681"/>
      <c r="CU45" s="681"/>
      <c r="CV45" s="681"/>
      <c r="CW45" s="681"/>
      <c r="CX45" s="681"/>
      <c r="CY45" s="682"/>
      <c r="CZ45" s="650">
        <v>8</v>
      </c>
      <c r="DA45" s="679"/>
      <c r="DB45" s="679"/>
      <c r="DC45" s="683"/>
      <c r="DD45" s="654">
        <v>45783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1198027</v>
      </c>
      <c r="CS46" s="646"/>
      <c r="CT46" s="646"/>
      <c r="CU46" s="646"/>
      <c r="CV46" s="646"/>
      <c r="CW46" s="646"/>
      <c r="CX46" s="646"/>
      <c r="CY46" s="647"/>
      <c r="CZ46" s="650">
        <v>13.1</v>
      </c>
      <c r="DA46" s="651"/>
      <c r="DB46" s="651"/>
      <c r="DC46" s="663"/>
      <c r="DD46" s="654">
        <v>236371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t="s">
        <v>124</v>
      </c>
      <c r="CS47" s="681"/>
      <c r="CT47" s="681"/>
      <c r="CU47" s="681"/>
      <c r="CV47" s="681"/>
      <c r="CW47" s="681"/>
      <c r="CX47" s="681"/>
      <c r="CY47" s="682"/>
      <c r="CZ47" s="650" t="s">
        <v>124</v>
      </c>
      <c r="DA47" s="679"/>
      <c r="DB47" s="679"/>
      <c r="DC47" s="683"/>
      <c r="DD47" s="654" t="s">
        <v>124</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124</v>
      </c>
      <c r="CS48" s="646"/>
      <c r="CT48" s="646"/>
      <c r="CU48" s="646"/>
      <c r="CV48" s="646"/>
      <c r="CW48" s="646"/>
      <c r="CX48" s="646"/>
      <c r="CY48" s="647"/>
      <c r="CZ48" s="650" t="s">
        <v>124</v>
      </c>
      <c r="DA48" s="651"/>
      <c r="DB48" s="651"/>
      <c r="DC48" s="663"/>
      <c r="DD48" s="654" t="s">
        <v>241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362</v>
      </c>
      <c r="CE49" s="696"/>
      <c r="CF49" s="696"/>
      <c r="CG49" s="696"/>
      <c r="CH49" s="696"/>
      <c r="CI49" s="696"/>
      <c r="CJ49" s="696"/>
      <c r="CK49" s="696"/>
      <c r="CL49" s="696"/>
      <c r="CM49" s="696"/>
      <c r="CN49" s="696"/>
      <c r="CO49" s="696"/>
      <c r="CP49" s="696"/>
      <c r="CQ49" s="697"/>
      <c r="CR49" s="730">
        <v>9168407</v>
      </c>
      <c r="CS49" s="716"/>
      <c r="CT49" s="716"/>
      <c r="CU49" s="716"/>
      <c r="CV49" s="716"/>
      <c r="CW49" s="716"/>
      <c r="CX49" s="716"/>
      <c r="CY49" s="747"/>
      <c r="CZ49" s="742">
        <v>100</v>
      </c>
      <c r="DA49" s="748"/>
      <c r="DB49" s="748"/>
      <c r="DC49" s="749"/>
      <c r="DD49" s="750">
        <v>5477435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uZFMee5xGSuEk6nFfUqSY+r7m0YgxXRPzO8beONZFUPzt5lxCslaF34qCAqszjOY4SRTutuHf/OqLwRPoLuwA==" saltValue="dzNAra8/alDM08wrdZhiI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6"/>
  <sheetViews>
    <sheetView zoomScale="85" zoomScaleNormal="85" zoomScaleSheetLayoutView="70" workbookViewId="0">
      <selection sqref="A1:XFD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9694</v>
      </c>
      <c r="R7" s="781"/>
      <c r="S7" s="781"/>
      <c r="T7" s="781"/>
      <c r="U7" s="782"/>
      <c r="V7" s="783">
        <v>9168</v>
      </c>
      <c r="W7" s="781"/>
      <c r="X7" s="781"/>
      <c r="Y7" s="781"/>
      <c r="Z7" s="782"/>
      <c r="AA7" s="783">
        <v>526</v>
      </c>
      <c r="AB7" s="781"/>
      <c r="AC7" s="781"/>
      <c r="AD7" s="781"/>
      <c r="AE7" s="784"/>
      <c r="AF7" s="785">
        <v>507</v>
      </c>
      <c r="AG7" s="781"/>
      <c r="AH7" s="781"/>
      <c r="AI7" s="781"/>
      <c r="AJ7" s="784"/>
      <c r="AK7" s="820">
        <v>548</v>
      </c>
      <c r="AL7" s="818"/>
      <c r="AM7" s="818"/>
      <c r="AN7" s="818"/>
      <c r="AO7" s="821"/>
      <c r="AP7" s="822">
        <v>8928</v>
      </c>
      <c r="AQ7" s="818"/>
      <c r="AR7" s="818"/>
      <c r="AS7" s="818"/>
      <c r="AT7" s="821"/>
      <c r="AU7" s="823"/>
      <c r="AV7" s="823"/>
      <c r="AW7" s="823"/>
      <c r="AX7" s="823"/>
      <c r="AY7" s="824"/>
      <c r="AZ7" s="253"/>
      <c r="BA7" s="253"/>
      <c r="BB7" s="253"/>
      <c r="BC7" s="253"/>
      <c r="BD7" s="253"/>
      <c r="BE7" s="254"/>
      <c r="BF7" s="254"/>
      <c r="BG7" s="254"/>
      <c r="BH7" s="254"/>
      <c r="BI7" s="254"/>
      <c r="BJ7" s="254"/>
      <c r="BK7" s="254"/>
      <c r="BL7" s="254"/>
      <c r="BM7" s="254"/>
      <c r="BN7" s="254"/>
      <c r="BO7" s="254"/>
      <c r="BP7" s="254"/>
      <c r="BQ7" s="260">
        <v>1</v>
      </c>
      <c r="BR7" s="261"/>
      <c r="BS7" s="825" t="s">
        <v>567</v>
      </c>
      <c r="BT7" s="826"/>
      <c r="BU7" s="826"/>
      <c r="BV7" s="826"/>
      <c r="BW7" s="826"/>
      <c r="BX7" s="826"/>
      <c r="BY7" s="826"/>
      <c r="BZ7" s="826"/>
      <c r="CA7" s="826"/>
      <c r="CB7" s="826"/>
      <c r="CC7" s="826"/>
      <c r="CD7" s="826"/>
      <c r="CE7" s="826"/>
      <c r="CF7" s="826"/>
      <c r="CG7" s="827"/>
      <c r="CH7" s="817">
        <v>4</v>
      </c>
      <c r="CI7" s="818"/>
      <c r="CJ7" s="818"/>
      <c r="CK7" s="818"/>
      <c r="CL7" s="819"/>
      <c r="CM7" s="817">
        <v>89</v>
      </c>
      <c r="CN7" s="818"/>
      <c r="CO7" s="818"/>
      <c r="CP7" s="818"/>
      <c r="CQ7" s="819"/>
      <c r="CR7" s="817">
        <v>10</v>
      </c>
      <c r="CS7" s="818"/>
      <c r="CT7" s="818"/>
      <c r="CU7" s="818"/>
      <c r="CV7" s="819"/>
      <c r="CW7" s="817" t="s">
        <v>568</v>
      </c>
      <c r="CX7" s="818"/>
      <c r="CY7" s="818"/>
      <c r="CZ7" s="818"/>
      <c r="DA7" s="819"/>
      <c r="DB7" s="817" t="s">
        <v>568</v>
      </c>
      <c r="DC7" s="818"/>
      <c r="DD7" s="818"/>
      <c r="DE7" s="818"/>
      <c r="DF7" s="819"/>
      <c r="DG7" s="817" t="s">
        <v>568</v>
      </c>
      <c r="DH7" s="818"/>
      <c r="DI7" s="818"/>
      <c r="DJ7" s="818"/>
      <c r="DK7" s="819"/>
      <c r="DL7" s="817" t="s">
        <v>568</v>
      </c>
      <c r="DM7" s="818"/>
      <c r="DN7" s="818"/>
      <c r="DO7" s="818"/>
      <c r="DP7" s="819"/>
      <c r="DQ7" s="817" t="s">
        <v>568</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8"/>
      <c r="CI8" s="829"/>
      <c r="CJ8" s="829"/>
      <c r="CK8" s="829"/>
      <c r="CL8" s="830"/>
      <c r="CM8" s="828"/>
      <c r="CN8" s="829"/>
      <c r="CO8" s="829"/>
      <c r="CP8" s="829"/>
      <c r="CQ8" s="830"/>
      <c r="CR8" s="828"/>
      <c r="CS8" s="829"/>
      <c r="CT8" s="829"/>
      <c r="CU8" s="829"/>
      <c r="CV8" s="830"/>
      <c r="CW8" s="828"/>
      <c r="CX8" s="829"/>
      <c r="CY8" s="829"/>
      <c r="CZ8" s="829"/>
      <c r="DA8" s="830"/>
      <c r="DB8" s="828"/>
      <c r="DC8" s="829"/>
      <c r="DD8" s="829"/>
      <c r="DE8" s="829"/>
      <c r="DF8" s="830"/>
      <c r="DG8" s="828"/>
      <c r="DH8" s="829"/>
      <c r="DI8" s="829"/>
      <c r="DJ8" s="829"/>
      <c r="DK8" s="830"/>
      <c r="DL8" s="828"/>
      <c r="DM8" s="829"/>
      <c r="DN8" s="829"/>
      <c r="DO8" s="829"/>
      <c r="DP8" s="830"/>
      <c r="DQ8" s="828"/>
      <c r="DR8" s="829"/>
      <c r="DS8" s="829"/>
      <c r="DT8" s="829"/>
      <c r="DU8" s="830"/>
      <c r="DV8" s="831"/>
      <c r="DW8" s="832"/>
      <c r="DX8" s="832"/>
      <c r="DY8" s="832"/>
      <c r="DZ8" s="833"/>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8"/>
      <c r="CI9" s="829"/>
      <c r="CJ9" s="829"/>
      <c r="CK9" s="829"/>
      <c r="CL9" s="830"/>
      <c r="CM9" s="828"/>
      <c r="CN9" s="829"/>
      <c r="CO9" s="829"/>
      <c r="CP9" s="829"/>
      <c r="CQ9" s="830"/>
      <c r="CR9" s="828"/>
      <c r="CS9" s="829"/>
      <c r="CT9" s="829"/>
      <c r="CU9" s="829"/>
      <c r="CV9" s="830"/>
      <c r="CW9" s="828"/>
      <c r="CX9" s="829"/>
      <c r="CY9" s="829"/>
      <c r="CZ9" s="829"/>
      <c r="DA9" s="830"/>
      <c r="DB9" s="828"/>
      <c r="DC9" s="829"/>
      <c r="DD9" s="829"/>
      <c r="DE9" s="829"/>
      <c r="DF9" s="830"/>
      <c r="DG9" s="828"/>
      <c r="DH9" s="829"/>
      <c r="DI9" s="829"/>
      <c r="DJ9" s="829"/>
      <c r="DK9" s="830"/>
      <c r="DL9" s="828"/>
      <c r="DM9" s="829"/>
      <c r="DN9" s="829"/>
      <c r="DO9" s="829"/>
      <c r="DP9" s="830"/>
      <c r="DQ9" s="828"/>
      <c r="DR9" s="829"/>
      <c r="DS9" s="829"/>
      <c r="DT9" s="829"/>
      <c r="DU9" s="830"/>
      <c r="DV9" s="831"/>
      <c r="DW9" s="832"/>
      <c r="DX9" s="832"/>
      <c r="DY9" s="832"/>
      <c r="DZ9" s="833"/>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8"/>
      <c r="CI10" s="829"/>
      <c r="CJ10" s="829"/>
      <c r="CK10" s="829"/>
      <c r="CL10" s="830"/>
      <c r="CM10" s="828"/>
      <c r="CN10" s="829"/>
      <c r="CO10" s="829"/>
      <c r="CP10" s="829"/>
      <c r="CQ10" s="830"/>
      <c r="CR10" s="828"/>
      <c r="CS10" s="829"/>
      <c r="CT10" s="829"/>
      <c r="CU10" s="829"/>
      <c r="CV10" s="830"/>
      <c r="CW10" s="828"/>
      <c r="CX10" s="829"/>
      <c r="CY10" s="829"/>
      <c r="CZ10" s="829"/>
      <c r="DA10" s="830"/>
      <c r="DB10" s="828"/>
      <c r="DC10" s="829"/>
      <c r="DD10" s="829"/>
      <c r="DE10" s="829"/>
      <c r="DF10" s="830"/>
      <c r="DG10" s="828"/>
      <c r="DH10" s="829"/>
      <c r="DI10" s="829"/>
      <c r="DJ10" s="829"/>
      <c r="DK10" s="830"/>
      <c r="DL10" s="828"/>
      <c r="DM10" s="829"/>
      <c r="DN10" s="829"/>
      <c r="DO10" s="829"/>
      <c r="DP10" s="830"/>
      <c r="DQ10" s="828"/>
      <c r="DR10" s="829"/>
      <c r="DS10" s="829"/>
      <c r="DT10" s="829"/>
      <c r="DU10" s="830"/>
      <c r="DV10" s="831"/>
      <c r="DW10" s="832"/>
      <c r="DX10" s="832"/>
      <c r="DY10" s="832"/>
      <c r="DZ10" s="833"/>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8"/>
      <c r="CI11" s="829"/>
      <c r="CJ11" s="829"/>
      <c r="CK11" s="829"/>
      <c r="CL11" s="830"/>
      <c r="CM11" s="828"/>
      <c r="CN11" s="829"/>
      <c r="CO11" s="829"/>
      <c r="CP11" s="829"/>
      <c r="CQ11" s="830"/>
      <c r="CR11" s="828"/>
      <c r="CS11" s="829"/>
      <c r="CT11" s="829"/>
      <c r="CU11" s="829"/>
      <c r="CV11" s="830"/>
      <c r="CW11" s="828"/>
      <c r="CX11" s="829"/>
      <c r="CY11" s="829"/>
      <c r="CZ11" s="829"/>
      <c r="DA11" s="830"/>
      <c r="DB11" s="828"/>
      <c r="DC11" s="829"/>
      <c r="DD11" s="829"/>
      <c r="DE11" s="829"/>
      <c r="DF11" s="830"/>
      <c r="DG11" s="828"/>
      <c r="DH11" s="829"/>
      <c r="DI11" s="829"/>
      <c r="DJ11" s="829"/>
      <c r="DK11" s="830"/>
      <c r="DL11" s="828"/>
      <c r="DM11" s="829"/>
      <c r="DN11" s="829"/>
      <c r="DO11" s="829"/>
      <c r="DP11" s="830"/>
      <c r="DQ11" s="828"/>
      <c r="DR11" s="829"/>
      <c r="DS11" s="829"/>
      <c r="DT11" s="829"/>
      <c r="DU11" s="830"/>
      <c r="DV11" s="831"/>
      <c r="DW11" s="832"/>
      <c r="DX11" s="832"/>
      <c r="DY11" s="832"/>
      <c r="DZ11" s="833"/>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8"/>
      <c r="CI12" s="829"/>
      <c r="CJ12" s="829"/>
      <c r="CK12" s="829"/>
      <c r="CL12" s="830"/>
      <c r="CM12" s="828"/>
      <c r="CN12" s="829"/>
      <c r="CO12" s="829"/>
      <c r="CP12" s="829"/>
      <c r="CQ12" s="830"/>
      <c r="CR12" s="828"/>
      <c r="CS12" s="829"/>
      <c r="CT12" s="829"/>
      <c r="CU12" s="829"/>
      <c r="CV12" s="830"/>
      <c r="CW12" s="828"/>
      <c r="CX12" s="829"/>
      <c r="CY12" s="829"/>
      <c r="CZ12" s="829"/>
      <c r="DA12" s="830"/>
      <c r="DB12" s="828"/>
      <c r="DC12" s="829"/>
      <c r="DD12" s="829"/>
      <c r="DE12" s="829"/>
      <c r="DF12" s="830"/>
      <c r="DG12" s="828"/>
      <c r="DH12" s="829"/>
      <c r="DI12" s="829"/>
      <c r="DJ12" s="829"/>
      <c r="DK12" s="830"/>
      <c r="DL12" s="828"/>
      <c r="DM12" s="829"/>
      <c r="DN12" s="829"/>
      <c r="DO12" s="829"/>
      <c r="DP12" s="830"/>
      <c r="DQ12" s="828"/>
      <c r="DR12" s="829"/>
      <c r="DS12" s="829"/>
      <c r="DT12" s="829"/>
      <c r="DU12" s="830"/>
      <c r="DV12" s="831"/>
      <c r="DW12" s="832"/>
      <c r="DX12" s="832"/>
      <c r="DY12" s="832"/>
      <c r="DZ12" s="833"/>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8"/>
      <c r="CI13" s="829"/>
      <c r="CJ13" s="829"/>
      <c r="CK13" s="829"/>
      <c r="CL13" s="830"/>
      <c r="CM13" s="828"/>
      <c r="CN13" s="829"/>
      <c r="CO13" s="829"/>
      <c r="CP13" s="829"/>
      <c r="CQ13" s="830"/>
      <c r="CR13" s="828"/>
      <c r="CS13" s="829"/>
      <c r="CT13" s="829"/>
      <c r="CU13" s="829"/>
      <c r="CV13" s="830"/>
      <c r="CW13" s="828"/>
      <c r="CX13" s="829"/>
      <c r="CY13" s="829"/>
      <c r="CZ13" s="829"/>
      <c r="DA13" s="830"/>
      <c r="DB13" s="828"/>
      <c r="DC13" s="829"/>
      <c r="DD13" s="829"/>
      <c r="DE13" s="829"/>
      <c r="DF13" s="830"/>
      <c r="DG13" s="828"/>
      <c r="DH13" s="829"/>
      <c r="DI13" s="829"/>
      <c r="DJ13" s="829"/>
      <c r="DK13" s="830"/>
      <c r="DL13" s="828"/>
      <c r="DM13" s="829"/>
      <c r="DN13" s="829"/>
      <c r="DO13" s="829"/>
      <c r="DP13" s="830"/>
      <c r="DQ13" s="828"/>
      <c r="DR13" s="829"/>
      <c r="DS13" s="829"/>
      <c r="DT13" s="829"/>
      <c r="DU13" s="830"/>
      <c r="DV13" s="831"/>
      <c r="DW13" s="832"/>
      <c r="DX13" s="832"/>
      <c r="DY13" s="832"/>
      <c r="DZ13" s="833"/>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8"/>
      <c r="CI14" s="829"/>
      <c r="CJ14" s="829"/>
      <c r="CK14" s="829"/>
      <c r="CL14" s="830"/>
      <c r="CM14" s="828"/>
      <c r="CN14" s="829"/>
      <c r="CO14" s="829"/>
      <c r="CP14" s="829"/>
      <c r="CQ14" s="830"/>
      <c r="CR14" s="828"/>
      <c r="CS14" s="829"/>
      <c r="CT14" s="829"/>
      <c r="CU14" s="829"/>
      <c r="CV14" s="830"/>
      <c r="CW14" s="828"/>
      <c r="CX14" s="829"/>
      <c r="CY14" s="829"/>
      <c r="CZ14" s="829"/>
      <c r="DA14" s="830"/>
      <c r="DB14" s="828"/>
      <c r="DC14" s="829"/>
      <c r="DD14" s="829"/>
      <c r="DE14" s="829"/>
      <c r="DF14" s="830"/>
      <c r="DG14" s="828"/>
      <c r="DH14" s="829"/>
      <c r="DI14" s="829"/>
      <c r="DJ14" s="829"/>
      <c r="DK14" s="830"/>
      <c r="DL14" s="828"/>
      <c r="DM14" s="829"/>
      <c r="DN14" s="829"/>
      <c r="DO14" s="829"/>
      <c r="DP14" s="830"/>
      <c r="DQ14" s="828"/>
      <c r="DR14" s="829"/>
      <c r="DS14" s="829"/>
      <c r="DT14" s="829"/>
      <c r="DU14" s="830"/>
      <c r="DV14" s="831"/>
      <c r="DW14" s="832"/>
      <c r="DX14" s="832"/>
      <c r="DY14" s="832"/>
      <c r="DZ14" s="833"/>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8"/>
      <c r="CI15" s="829"/>
      <c r="CJ15" s="829"/>
      <c r="CK15" s="829"/>
      <c r="CL15" s="830"/>
      <c r="CM15" s="828"/>
      <c r="CN15" s="829"/>
      <c r="CO15" s="829"/>
      <c r="CP15" s="829"/>
      <c r="CQ15" s="830"/>
      <c r="CR15" s="828"/>
      <c r="CS15" s="829"/>
      <c r="CT15" s="829"/>
      <c r="CU15" s="829"/>
      <c r="CV15" s="830"/>
      <c r="CW15" s="828"/>
      <c r="CX15" s="829"/>
      <c r="CY15" s="829"/>
      <c r="CZ15" s="829"/>
      <c r="DA15" s="830"/>
      <c r="DB15" s="828"/>
      <c r="DC15" s="829"/>
      <c r="DD15" s="829"/>
      <c r="DE15" s="829"/>
      <c r="DF15" s="830"/>
      <c r="DG15" s="828"/>
      <c r="DH15" s="829"/>
      <c r="DI15" s="829"/>
      <c r="DJ15" s="829"/>
      <c r="DK15" s="830"/>
      <c r="DL15" s="828"/>
      <c r="DM15" s="829"/>
      <c r="DN15" s="829"/>
      <c r="DO15" s="829"/>
      <c r="DP15" s="830"/>
      <c r="DQ15" s="828"/>
      <c r="DR15" s="829"/>
      <c r="DS15" s="829"/>
      <c r="DT15" s="829"/>
      <c r="DU15" s="830"/>
      <c r="DV15" s="831"/>
      <c r="DW15" s="832"/>
      <c r="DX15" s="832"/>
      <c r="DY15" s="832"/>
      <c r="DZ15" s="833"/>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8"/>
      <c r="CI16" s="829"/>
      <c r="CJ16" s="829"/>
      <c r="CK16" s="829"/>
      <c r="CL16" s="830"/>
      <c r="CM16" s="828"/>
      <c r="CN16" s="829"/>
      <c r="CO16" s="829"/>
      <c r="CP16" s="829"/>
      <c r="CQ16" s="830"/>
      <c r="CR16" s="828"/>
      <c r="CS16" s="829"/>
      <c r="CT16" s="829"/>
      <c r="CU16" s="829"/>
      <c r="CV16" s="830"/>
      <c r="CW16" s="828"/>
      <c r="CX16" s="829"/>
      <c r="CY16" s="829"/>
      <c r="CZ16" s="829"/>
      <c r="DA16" s="830"/>
      <c r="DB16" s="828"/>
      <c r="DC16" s="829"/>
      <c r="DD16" s="829"/>
      <c r="DE16" s="829"/>
      <c r="DF16" s="830"/>
      <c r="DG16" s="828"/>
      <c r="DH16" s="829"/>
      <c r="DI16" s="829"/>
      <c r="DJ16" s="829"/>
      <c r="DK16" s="830"/>
      <c r="DL16" s="828"/>
      <c r="DM16" s="829"/>
      <c r="DN16" s="829"/>
      <c r="DO16" s="829"/>
      <c r="DP16" s="830"/>
      <c r="DQ16" s="828"/>
      <c r="DR16" s="829"/>
      <c r="DS16" s="829"/>
      <c r="DT16" s="829"/>
      <c r="DU16" s="830"/>
      <c r="DV16" s="831"/>
      <c r="DW16" s="832"/>
      <c r="DX16" s="832"/>
      <c r="DY16" s="832"/>
      <c r="DZ16" s="833"/>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8"/>
      <c r="CI17" s="829"/>
      <c r="CJ17" s="829"/>
      <c r="CK17" s="829"/>
      <c r="CL17" s="830"/>
      <c r="CM17" s="828"/>
      <c r="CN17" s="829"/>
      <c r="CO17" s="829"/>
      <c r="CP17" s="829"/>
      <c r="CQ17" s="830"/>
      <c r="CR17" s="828"/>
      <c r="CS17" s="829"/>
      <c r="CT17" s="829"/>
      <c r="CU17" s="829"/>
      <c r="CV17" s="830"/>
      <c r="CW17" s="828"/>
      <c r="CX17" s="829"/>
      <c r="CY17" s="829"/>
      <c r="CZ17" s="829"/>
      <c r="DA17" s="830"/>
      <c r="DB17" s="828"/>
      <c r="DC17" s="829"/>
      <c r="DD17" s="829"/>
      <c r="DE17" s="829"/>
      <c r="DF17" s="830"/>
      <c r="DG17" s="828"/>
      <c r="DH17" s="829"/>
      <c r="DI17" s="829"/>
      <c r="DJ17" s="829"/>
      <c r="DK17" s="830"/>
      <c r="DL17" s="828"/>
      <c r="DM17" s="829"/>
      <c r="DN17" s="829"/>
      <c r="DO17" s="829"/>
      <c r="DP17" s="830"/>
      <c r="DQ17" s="828"/>
      <c r="DR17" s="829"/>
      <c r="DS17" s="829"/>
      <c r="DT17" s="829"/>
      <c r="DU17" s="830"/>
      <c r="DV17" s="831"/>
      <c r="DW17" s="832"/>
      <c r="DX17" s="832"/>
      <c r="DY17" s="832"/>
      <c r="DZ17" s="833"/>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8"/>
      <c r="CI18" s="829"/>
      <c r="CJ18" s="829"/>
      <c r="CK18" s="829"/>
      <c r="CL18" s="830"/>
      <c r="CM18" s="828"/>
      <c r="CN18" s="829"/>
      <c r="CO18" s="829"/>
      <c r="CP18" s="829"/>
      <c r="CQ18" s="830"/>
      <c r="CR18" s="828"/>
      <c r="CS18" s="829"/>
      <c r="CT18" s="829"/>
      <c r="CU18" s="829"/>
      <c r="CV18" s="830"/>
      <c r="CW18" s="828"/>
      <c r="CX18" s="829"/>
      <c r="CY18" s="829"/>
      <c r="CZ18" s="829"/>
      <c r="DA18" s="830"/>
      <c r="DB18" s="828"/>
      <c r="DC18" s="829"/>
      <c r="DD18" s="829"/>
      <c r="DE18" s="829"/>
      <c r="DF18" s="830"/>
      <c r="DG18" s="828"/>
      <c r="DH18" s="829"/>
      <c r="DI18" s="829"/>
      <c r="DJ18" s="829"/>
      <c r="DK18" s="830"/>
      <c r="DL18" s="828"/>
      <c r="DM18" s="829"/>
      <c r="DN18" s="829"/>
      <c r="DO18" s="829"/>
      <c r="DP18" s="830"/>
      <c r="DQ18" s="828"/>
      <c r="DR18" s="829"/>
      <c r="DS18" s="829"/>
      <c r="DT18" s="829"/>
      <c r="DU18" s="830"/>
      <c r="DV18" s="831"/>
      <c r="DW18" s="832"/>
      <c r="DX18" s="832"/>
      <c r="DY18" s="832"/>
      <c r="DZ18" s="833"/>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8"/>
      <c r="CI19" s="829"/>
      <c r="CJ19" s="829"/>
      <c r="CK19" s="829"/>
      <c r="CL19" s="830"/>
      <c r="CM19" s="828"/>
      <c r="CN19" s="829"/>
      <c r="CO19" s="829"/>
      <c r="CP19" s="829"/>
      <c r="CQ19" s="830"/>
      <c r="CR19" s="828"/>
      <c r="CS19" s="829"/>
      <c r="CT19" s="829"/>
      <c r="CU19" s="829"/>
      <c r="CV19" s="830"/>
      <c r="CW19" s="828"/>
      <c r="CX19" s="829"/>
      <c r="CY19" s="829"/>
      <c r="CZ19" s="829"/>
      <c r="DA19" s="830"/>
      <c r="DB19" s="828"/>
      <c r="DC19" s="829"/>
      <c r="DD19" s="829"/>
      <c r="DE19" s="829"/>
      <c r="DF19" s="830"/>
      <c r="DG19" s="828"/>
      <c r="DH19" s="829"/>
      <c r="DI19" s="829"/>
      <c r="DJ19" s="829"/>
      <c r="DK19" s="830"/>
      <c r="DL19" s="828"/>
      <c r="DM19" s="829"/>
      <c r="DN19" s="829"/>
      <c r="DO19" s="829"/>
      <c r="DP19" s="830"/>
      <c r="DQ19" s="828"/>
      <c r="DR19" s="829"/>
      <c r="DS19" s="829"/>
      <c r="DT19" s="829"/>
      <c r="DU19" s="830"/>
      <c r="DV19" s="831"/>
      <c r="DW19" s="832"/>
      <c r="DX19" s="832"/>
      <c r="DY19" s="832"/>
      <c r="DZ19" s="833"/>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8"/>
      <c r="CI20" s="829"/>
      <c r="CJ20" s="829"/>
      <c r="CK20" s="829"/>
      <c r="CL20" s="830"/>
      <c r="CM20" s="828"/>
      <c r="CN20" s="829"/>
      <c r="CO20" s="829"/>
      <c r="CP20" s="829"/>
      <c r="CQ20" s="830"/>
      <c r="CR20" s="828"/>
      <c r="CS20" s="829"/>
      <c r="CT20" s="829"/>
      <c r="CU20" s="829"/>
      <c r="CV20" s="830"/>
      <c r="CW20" s="828"/>
      <c r="CX20" s="829"/>
      <c r="CY20" s="829"/>
      <c r="CZ20" s="829"/>
      <c r="DA20" s="830"/>
      <c r="DB20" s="828"/>
      <c r="DC20" s="829"/>
      <c r="DD20" s="829"/>
      <c r="DE20" s="829"/>
      <c r="DF20" s="830"/>
      <c r="DG20" s="828"/>
      <c r="DH20" s="829"/>
      <c r="DI20" s="829"/>
      <c r="DJ20" s="829"/>
      <c r="DK20" s="830"/>
      <c r="DL20" s="828"/>
      <c r="DM20" s="829"/>
      <c r="DN20" s="829"/>
      <c r="DO20" s="829"/>
      <c r="DP20" s="830"/>
      <c r="DQ20" s="828"/>
      <c r="DR20" s="829"/>
      <c r="DS20" s="829"/>
      <c r="DT20" s="829"/>
      <c r="DU20" s="830"/>
      <c r="DV20" s="831"/>
      <c r="DW20" s="832"/>
      <c r="DX20" s="832"/>
      <c r="DY20" s="832"/>
      <c r="DZ20" s="833"/>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8"/>
      <c r="CI21" s="829"/>
      <c r="CJ21" s="829"/>
      <c r="CK21" s="829"/>
      <c r="CL21" s="830"/>
      <c r="CM21" s="828"/>
      <c r="CN21" s="829"/>
      <c r="CO21" s="829"/>
      <c r="CP21" s="829"/>
      <c r="CQ21" s="830"/>
      <c r="CR21" s="828"/>
      <c r="CS21" s="829"/>
      <c r="CT21" s="829"/>
      <c r="CU21" s="829"/>
      <c r="CV21" s="830"/>
      <c r="CW21" s="828"/>
      <c r="CX21" s="829"/>
      <c r="CY21" s="829"/>
      <c r="CZ21" s="829"/>
      <c r="DA21" s="830"/>
      <c r="DB21" s="828"/>
      <c r="DC21" s="829"/>
      <c r="DD21" s="829"/>
      <c r="DE21" s="829"/>
      <c r="DF21" s="830"/>
      <c r="DG21" s="828"/>
      <c r="DH21" s="829"/>
      <c r="DI21" s="829"/>
      <c r="DJ21" s="829"/>
      <c r="DK21" s="830"/>
      <c r="DL21" s="828"/>
      <c r="DM21" s="829"/>
      <c r="DN21" s="829"/>
      <c r="DO21" s="829"/>
      <c r="DP21" s="830"/>
      <c r="DQ21" s="828"/>
      <c r="DR21" s="829"/>
      <c r="DS21" s="829"/>
      <c r="DT21" s="829"/>
      <c r="DU21" s="830"/>
      <c r="DV21" s="831"/>
      <c r="DW21" s="832"/>
      <c r="DX21" s="832"/>
      <c r="DY21" s="832"/>
      <c r="DZ21" s="833"/>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386</v>
      </c>
      <c r="BA22" s="853"/>
      <c r="BB22" s="853"/>
      <c r="BC22" s="853"/>
      <c r="BD22" s="854"/>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8"/>
      <c r="CI22" s="829"/>
      <c r="CJ22" s="829"/>
      <c r="CK22" s="829"/>
      <c r="CL22" s="830"/>
      <c r="CM22" s="828"/>
      <c r="CN22" s="829"/>
      <c r="CO22" s="829"/>
      <c r="CP22" s="829"/>
      <c r="CQ22" s="830"/>
      <c r="CR22" s="828"/>
      <c r="CS22" s="829"/>
      <c r="CT22" s="829"/>
      <c r="CU22" s="829"/>
      <c r="CV22" s="830"/>
      <c r="CW22" s="828"/>
      <c r="CX22" s="829"/>
      <c r="CY22" s="829"/>
      <c r="CZ22" s="829"/>
      <c r="DA22" s="830"/>
      <c r="DB22" s="828"/>
      <c r="DC22" s="829"/>
      <c r="DD22" s="829"/>
      <c r="DE22" s="829"/>
      <c r="DF22" s="830"/>
      <c r="DG22" s="828"/>
      <c r="DH22" s="829"/>
      <c r="DI22" s="829"/>
      <c r="DJ22" s="829"/>
      <c r="DK22" s="830"/>
      <c r="DL22" s="828"/>
      <c r="DM22" s="829"/>
      <c r="DN22" s="829"/>
      <c r="DO22" s="829"/>
      <c r="DP22" s="830"/>
      <c r="DQ22" s="828"/>
      <c r="DR22" s="829"/>
      <c r="DS22" s="829"/>
      <c r="DT22" s="829"/>
      <c r="DU22" s="830"/>
      <c r="DV22" s="831"/>
      <c r="DW22" s="832"/>
      <c r="DX22" s="832"/>
      <c r="DY22" s="832"/>
      <c r="DZ22" s="833"/>
      <c r="EA22" s="255"/>
    </row>
    <row r="23" spans="1:131" s="256" customFormat="1" ht="26.25" customHeight="1" thickBot="1" x14ac:dyDescent="0.2">
      <c r="A23" s="265" t="s">
        <v>387</v>
      </c>
      <c r="B23" s="837" t="s">
        <v>388</v>
      </c>
      <c r="C23" s="838"/>
      <c r="D23" s="838"/>
      <c r="E23" s="838"/>
      <c r="F23" s="838"/>
      <c r="G23" s="838"/>
      <c r="H23" s="838"/>
      <c r="I23" s="838"/>
      <c r="J23" s="838"/>
      <c r="K23" s="838"/>
      <c r="L23" s="838"/>
      <c r="M23" s="838"/>
      <c r="N23" s="838"/>
      <c r="O23" s="838"/>
      <c r="P23" s="839"/>
      <c r="Q23" s="840">
        <v>9694</v>
      </c>
      <c r="R23" s="841"/>
      <c r="S23" s="841"/>
      <c r="T23" s="841"/>
      <c r="U23" s="841"/>
      <c r="V23" s="841">
        <v>9168</v>
      </c>
      <c r="W23" s="841"/>
      <c r="X23" s="841"/>
      <c r="Y23" s="841"/>
      <c r="Z23" s="841"/>
      <c r="AA23" s="841">
        <v>526</v>
      </c>
      <c r="AB23" s="841"/>
      <c r="AC23" s="841"/>
      <c r="AD23" s="841"/>
      <c r="AE23" s="842"/>
      <c r="AF23" s="843">
        <v>507</v>
      </c>
      <c r="AG23" s="841"/>
      <c r="AH23" s="841"/>
      <c r="AI23" s="841"/>
      <c r="AJ23" s="844"/>
      <c r="AK23" s="845"/>
      <c r="AL23" s="846"/>
      <c r="AM23" s="846"/>
      <c r="AN23" s="846"/>
      <c r="AO23" s="846"/>
      <c r="AP23" s="841">
        <v>8928</v>
      </c>
      <c r="AQ23" s="841"/>
      <c r="AR23" s="841"/>
      <c r="AS23" s="841"/>
      <c r="AT23" s="841"/>
      <c r="AU23" s="847"/>
      <c r="AV23" s="847"/>
      <c r="AW23" s="847"/>
      <c r="AX23" s="847"/>
      <c r="AY23" s="848"/>
      <c r="AZ23" s="856" t="s">
        <v>389</v>
      </c>
      <c r="BA23" s="857"/>
      <c r="BB23" s="857"/>
      <c r="BC23" s="857"/>
      <c r="BD23" s="858"/>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8"/>
      <c r="CI23" s="829"/>
      <c r="CJ23" s="829"/>
      <c r="CK23" s="829"/>
      <c r="CL23" s="830"/>
      <c r="CM23" s="828"/>
      <c r="CN23" s="829"/>
      <c r="CO23" s="829"/>
      <c r="CP23" s="829"/>
      <c r="CQ23" s="830"/>
      <c r="CR23" s="828"/>
      <c r="CS23" s="829"/>
      <c r="CT23" s="829"/>
      <c r="CU23" s="829"/>
      <c r="CV23" s="830"/>
      <c r="CW23" s="828"/>
      <c r="CX23" s="829"/>
      <c r="CY23" s="829"/>
      <c r="CZ23" s="829"/>
      <c r="DA23" s="830"/>
      <c r="DB23" s="828"/>
      <c r="DC23" s="829"/>
      <c r="DD23" s="829"/>
      <c r="DE23" s="829"/>
      <c r="DF23" s="830"/>
      <c r="DG23" s="828"/>
      <c r="DH23" s="829"/>
      <c r="DI23" s="829"/>
      <c r="DJ23" s="829"/>
      <c r="DK23" s="830"/>
      <c r="DL23" s="828"/>
      <c r="DM23" s="829"/>
      <c r="DN23" s="829"/>
      <c r="DO23" s="829"/>
      <c r="DP23" s="830"/>
      <c r="DQ23" s="828"/>
      <c r="DR23" s="829"/>
      <c r="DS23" s="829"/>
      <c r="DT23" s="829"/>
      <c r="DU23" s="830"/>
      <c r="DV23" s="831"/>
      <c r="DW23" s="832"/>
      <c r="DX23" s="832"/>
      <c r="DY23" s="832"/>
      <c r="DZ23" s="833"/>
      <c r="EA23" s="255"/>
    </row>
    <row r="24" spans="1:131" s="256" customFormat="1" ht="26.25" customHeight="1" x14ac:dyDescent="0.15">
      <c r="A24" s="855" t="s">
        <v>390</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8"/>
      <c r="CI24" s="829"/>
      <c r="CJ24" s="829"/>
      <c r="CK24" s="829"/>
      <c r="CL24" s="830"/>
      <c r="CM24" s="828"/>
      <c r="CN24" s="829"/>
      <c r="CO24" s="829"/>
      <c r="CP24" s="829"/>
      <c r="CQ24" s="830"/>
      <c r="CR24" s="828"/>
      <c r="CS24" s="829"/>
      <c r="CT24" s="829"/>
      <c r="CU24" s="829"/>
      <c r="CV24" s="830"/>
      <c r="CW24" s="828"/>
      <c r="CX24" s="829"/>
      <c r="CY24" s="829"/>
      <c r="CZ24" s="829"/>
      <c r="DA24" s="830"/>
      <c r="DB24" s="828"/>
      <c r="DC24" s="829"/>
      <c r="DD24" s="829"/>
      <c r="DE24" s="829"/>
      <c r="DF24" s="830"/>
      <c r="DG24" s="828"/>
      <c r="DH24" s="829"/>
      <c r="DI24" s="829"/>
      <c r="DJ24" s="829"/>
      <c r="DK24" s="830"/>
      <c r="DL24" s="828"/>
      <c r="DM24" s="829"/>
      <c r="DN24" s="829"/>
      <c r="DO24" s="829"/>
      <c r="DP24" s="830"/>
      <c r="DQ24" s="828"/>
      <c r="DR24" s="829"/>
      <c r="DS24" s="829"/>
      <c r="DT24" s="829"/>
      <c r="DU24" s="830"/>
      <c r="DV24" s="831"/>
      <c r="DW24" s="832"/>
      <c r="DX24" s="832"/>
      <c r="DY24" s="832"/>
      <c r="DZ24" s="833"/>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8"/>
      <c r="CI25" s="829"/>
      <c r="CJ25" s="829"/>
      <c r="CK25" s="829"/>
      <c r="CL25" s="830"/>
      <c r="CM25" s="828"/>
      <c r="CN25" s="829"/>
      <c r="CO25" s="829"/>
      <c r="CP25" s="829"/>
      <c r="CQ25" s="830"/>
      <c r="CR25" s="828"/>
      <c r="CS25" s="829"/>
      <c r="CT25" s="829"/>
      <c r="CU25" s="829"/>
      <c r="CV25" s="830"/>
      <c r="CW25" s="828"/>
      <c r="CX25" s="829"/>
      <c r="CY25" s="829"/>
      <c r="CZ25" s="829"/>
      <c r="DA25" s="830"/>
      <c r="DB25" s="828"/>
      <c r="DC25" s="829"/>
      <c r="DD25" s="829"/>
      <c r="DE25" s="829"/>
      <c r="DF25" s="830"/>
      <c r="DG25" s="828"/>
      <c r="DH25" s="829"/>
      <c r="DI25" s="829"/>
      <c r="DJ25" s="829"/>
      <c r="DK25" s="830"/>
      <c r="DL25" s="828"/>
      <c r="DM25" s="829"/>
      <c r="DN25" s="829"/>
      <c r="DO25" s="829"/>
      <c r="DP25" s="830"/>
      <c r="DQ25" s="828"/>
      <c r="DR25" s="829"/>
      <c r="DS25" s="829"/>
      <c r="DT25" s="829"/>
      <c r="DU25" s="830"/>
      <c r="DV25" s="831"/>
      <c r="DW25" s="832"/>
      <c r="DX25" s="832"/>
      <c r="DY25" s="832"/>
      <c r="DZ25" s="833"/>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9" t="s">
        <v>395</v>
      </c>
      <c r="AG26" s="860"/>
      <c r="AH26" s="860"/>
      <c r="AI26" s="860"/>
      <c r="AJ26" s="861"/>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8"/>
      <c r="CI26" s="829"/>
      <c r="CJ26" s="829"/>
      <c r="CK26" s="829"/>
      <c r="CL26" s="830"/>
      <c r="CM26" s="828"/>
      <c r="CN26" s="829"/>
      <c r="CO26" s="829"/>
      <c r="CP26" s="829"/>
      <c r="CQ26" s="830"/>
      <c r="CR26" s="828"/>
      <c r="CS26" s="829"/>
      <c r="CT26" s="829"/>
      <c r="CU26" s="829"/>
      <c r="CV26" s="830"/>
      <c r="CW26" s="828"/>
      <c r="CX26" s="829"/>
      <c r="CY26" s="829"/>
      <c r="CZ26" s="829"/>
      <c r="DA26" s="830"/>
      <c r="DB26" s="828"/>
      <c r="DC26" s="829"/>
      <c r="DD26" s="829"/>
      <c r="DE26" s="829"/>
      <c r="DF26" s="830"/>
      <c r="DG26" s="828"/>
      <c r="DH26" s="829"/>
      <c r="DI26" s="829"/>
      <c r="DJ26" s="829"/>
      <c r="DK26" s="830"/>
      <c r="DL26" s="828"/>
      <c r="DM26" s="829"/>
      <c r="DN26" s="829"/>
      <c r="DO26" s="829"/>
      <c r="DP26" s="830"/>
      <c r="DQ26" s="828"/>
      <c r="DR26" s="829"/>
      <c r="DS26" s="829"/>
      <c r="DT26" s="829"/>
      <c r="DU26" s="830"/>
      <c r="DV26" s="831"/>
      <c r="DW26" s="832"/>
      <c r="DX26" s="832"/>
      <c r="DY26" s="832"/>
      <c r="DZ26" s="833"/>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8"/>
      <c r="CI27" s="829"/>
      <c r="CJ27" s="829"/>
      <c r="CK27" s="829"/>
      <c r="CL27" s="830"/>
      <c r="CM27" s="828"/>
      <c r="CN27" s="829"/>
      <c r="CO27" s="829"/>
      <c r="CP27" s="829"/>
      <c r="CQ27" s="830"/>
      <c r="CR27" s="828"/>
      <c r="CS27" s="829"/>
      <c r="CT27" s="829"/>
      <c r="CU27" s="829"/>
      <c r="CV27" s="830"/>
      <c r="CW27" s="828"/>
      <c r="CX27" s="829"/>
      <c r="CY27" s="829"/>
      <c r="CZ27" s="829"/>
      <c r="DA27" s="830"/>
      <c r="DB27" s="828"/>
      <c r="DC27" s="829"/>
      <c r="DD27" s="829"/>
      <c r="DE27" s="829"/>
      <c r="DF27" s="830"/>
      <c r="DG27" s="828"/>
      <c r="DH27" s="829"/>
      <c r="DI27" s="829"/>
      <c r="DJ27" s="829"/>
      <c r="DK27" s="830"/>
      <c r="DL27" s="828"/>
      <c r="DM27" s="829"/>
      <c r="DN27" s="829"/>
      <c r="DO27" s="829"/>
      <c r="DP27" s="830"/>
      <c r="DQ27" s="828"/>
      <c r="DR27" s="829"/>
      <c r="DS27" s="829"/>
      <c r="DT27" s="829"/>
      <c r="DU27" s="830"/>
      <c r="DV27" s="831"/>
      <c r="DW27" s="832"/>
      <c r="DX27" s="832"/>
      <c r="DY27" s="832"/>
      <c r="DZ27" s="833"/>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9">
        <v>1600</v>
      </c>
      <c r="R28" s="870"/>
      <c r="S28" s="870"/>
      <c r="T28" s="870"/>
      <c r="U28" s="870"/>
      <c r="V28" s="870">
        <v>1558</v>
      </c>
      <c r="W28" s="870"/>
      <c r="X28" s="870"/>
      <c r="Y28" s="870"/>
      <c r="Z28" s="870"/>
      <c r="AA28" s="870">
        <v>42</v>
      </c>
      <c r="AB28" s="870"/>
      <c r="AC28" s="870"/>
      <c r="AD28" s="870"/>
      <c r="AE28" s="871"/>
      <c r="AF28" s="872">
        <v>42</v>
      </c>
      <c r="AG28" s="870"/>
      <c r="AH28" s="870"/>
      <c r="AI28" s="870"/>
      <c r="AJ28" s="873"/>
      <c r="AK28" s="874">
        <v>144</v>
      </c>
      <c r="AL28" s="865"/>
      <c r="AM28" s="865"/>
      <c r="AN28" s="865"/>
      <c r="AO28" s="865"/>
      <c r="AP28" s="865" t="s">
        <v>582</v>
      </c>
      <c r="AQ28" s="865"/>
      <c r="AR28" s="865"/>
      <c r="AS28" s="865"/>
      <c r="AT28" s="865"/>
      <c r="AU28" s="865" t="s">
        <v>582</v>
      </c>
      <c r="AV28" s="865"/>
      <c r="AW28" s="865"/>
      <c r="AX28" s="865"/>
      <c r="AY28" s="865"/>
      <c r="AZ28" s="866" t="s">
        <v>582</v>
      </c>
      <c r="BA28" s="866"/>
      <c r="BB28" s="866"/>
      <c r="BC28" s="866"/>
      <c r="BD28" s="866"/>
      <c r="BE28" s="867"/>
      <c r="BF28" s="867"/>
      <c r="BG28" s="867"/>
      <c r="BH28" s="867"/>
      <c r="BI28" s="868"/>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8"/>
      <c r="CI28" s="829"/>
      <c r="CJ28" s="829"/>
      <c r="CK28" s="829"/>
      <c r="CL28" s="830"/>
      <c r="CM28" s="828"/>
      <c r="CN28" s="829"/>
      <c r="CO28" s="829"/>
      <c r="CP28" s="829"/>
      <c r="CQ28" s="830"/>
      <c r="CR28" s="828"/>
      <c r="CS28" s="829"/>
      <c r="CT28" s="829"/>
      <c r="CU28" s="829"/>
      <c r="CV28" s="830"/>
      <c r="CW28" s="828"/>
      <c r="CX28" s="829"/>
      <c r="CY28" s="829"/>
      <c r="CZ28" s="829"/>
      <c r="DA28" s="830"/>
      <c r="DB28" s="828"/>
      <c r="DC28" s="829"/>
      <c r="DD28" s="829"/>
      <c r="DE28" s="829"/>
      <c r="DF28" s="830"/>
      <c r="DG28" s="828"/>
      <c r="DH28" s="829"/>
      <c r="DI28" s="829"/>
      <c r="DJ28" s="829"/>
      <c r="DK28" s="830"/>
      <c r="DL28" s="828"/>
      <c r="DM28" s="829"/>
      <c r="DN28" s="829"/>
      <c r="DO28" s="829"/>
      <c r="DP28" s="830"/>
      <c r="DQ28" s="828"/>
      <c r="DR28" s="829"/>
      <c r="DS28" s="829"/>
      <c r="DT28" s="829"/>
      <c r="DU28" s="830"/>
      <c r="DV28" s="831"/>
      <c r="DW28" s="832"/>
      <c r="DX28" s="832"/>
      <c r="DY28" s="832"/>
      <c r="DZ28" s="833"/>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1997</v>
      </c>
      <c r="R29" s="805"/>
      <c r="S29" s="805"/>
      <c r="T29" s="805"/>
      <c r="U29" s="805"/>
      <c r="V29" s="805">
        <v>1928</v>
      </c>
      <c r="W29" s="805"/>
      <c r="X29" s="805"/>
      <c r="Y29" s="805"/>
      <c r="Z29" s="805"/>
      <c r="AA29" s="805">
        <v>69</v>
      </c>
      <c r="AB29" s="805"/>
      <c r="AC29" s="805"/>
      <c r="AD29" s="805"/>
      <c r="AE29" s="806"/>
      <c r="AF29" s="807">
        <v>69</v>
      </c>
      <c r="AG29" s="808"/>
      <c r="AH29" s="808"/>
      <c r="AI29" s="808"/>
      <c r="AJ29" s="809"/>
      <c r="AK29" s="877">
        <v>295</v>
      </c>
      <c r="AL29" s="878"/>
      <c r="AM29" s="878"/>
      <c r="AN29" s="878"/>
      <c r="AO29" s="878"/>
      <c r="AP29" s="878" t="s">
        <v>582</v>
      </c>
      <c r="AQ29" s="878"/>
      <c r="AR29" s="878"/>
      <c r="AS29" s="878"/>
      <c r="AT29" s="878"/>
      <c r="AU29" s="878" t="s">
        <v>582</v>
      </c>
      <c r="AV29" s="878"/>
      <c r="AW29" s="878"/>
      <c r="AX29" s="878"/>
      <c r="AY29" s="878"/>
      <c r="AZ29" s="879" t="s">
        <v>582</v>
      </c>
      <c r="BA29" s="879"/>
      <c r="BB29" s="879"/>
      <c r="BC29" s="879"/>
      <c r="BD29" s="879"/>
      <c r="BE29" s="875"/>
      <c r="BF29" s="875"/>
      <c r="BG29" s="875"/>
      <c r="BH29" s="875"/>
      <c r="BI29" s="876"/>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8"/>
      <c r="CI29" s="829"/>
      <c r="CJ29" s="829"/>
      <c r="CK29" s="829"/>
      <c r="CL29" s="830"/>
      <c r="CM29" s="828"/>
      <c r="CN29" s="829"/>
      <c r="CO29" s="829"/>
      <c r="CP29" s="829"/>
      <c r="CQ29" s="830"/>
      <c r="CR29" s="828"/>
      <c r="CS29" s="829"/>
      <c r="CT29" s="829"/>
      <c r="CU29" s="829"/>
      <c r="CV29" s="830"/>
      <c r="CW29" s="828"/>
      <c r="CX29" s="829"/>
      <c r="CY29" s="829"/>
      <c r="CZ29" s="829"/>
      <c r="DA29" s="830"/>
      <c r="DB29" s="828"/>
      <c r="DC29" s="829"/>
      <c r="DD29" s="829"/>
      <c r="DE29" s="829"/>
      <c r="DF29" s="830"/>
      <c r="DG29" s="828"/>
      <c r="DH29" s="829"/>
      <c r="DI29" s="829"/>
      <c r="DJ29" s="829"/>
      <c r="DK29" s="830"/>
      <c r="DL29" s="828"/>
      <c r="DM29" s="829"/>
      <c r="DN29" s="829"/>
      <c r="DO29" s="829"/>
      <c r="DP29" s="830"/>
      <c r="DQ29" s="828"/>
      <c r="DR29" s="829"/>
      <c r="DS29" s="829"/>
      <c r="DT29" s="829"/>
      <c r="DU29" s="830"/>
      <c r="DV29" s="831"/>
      <c r="DW29" s="832"/>
      <c r="DX29" s="832"/>
      <c r="DY29" s="832"/>
      <c r="DZ29" s="833"/>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176</v>
      </c>
      <c r="R30" s="805"/>
      <c r="S30" s="805"/>
      <c r="T30" s="805"/>
      <c r="U30" s="805"/>
      <c r="V30" s="805">
        <v>175</v>
      </c>
      <c r="W30" s="805"/>
      <c r="X30" s="805"/>
      <c r="Y30" s="805"/>
      <c r="Z30" s="805"/>
      <c r="AA30" s="805">
        <v>1</v>
      </c>
      <c r="AB30" s="805"/>
      <c r="AC30" s="805"/>
      <c r="AD30" s="805"/>
      <c r="AE30" s="806"/>
      <c r="AF30" s="807">
        <v>1</v>
      </c>
      <c r="AG30" s="808"/>
      <c r="AH30" s="808"/>
      <c r="AI30" s="808"/>
      <c r="AJ30" s="809"/>
      <c r="AK30" s="877">
        <v>64</v>
      </c>
      <c r="AL30" s="878"/>
      <c r="AM30" s="878"/>
      <c r="AN30" s="878"/>
      <c r="AO30" s="878"/>
      <c r="AP30" s="878" t="s">
        <v>582</v>
      </c>
      <c r="AQ30" s="878"/>
      <c r="AR30" s="878"/>
      <c r="AS30" s="878"/>
      <c r="AT30" s="878"/>
      <c r="AU30" s="878" t="s">
        <v>582</v>
      </c>
      <c r="AV30" s="878"/>
      <c r="AW30" s="878"/>
      <c r="AX30" s="878"/>
      <c r="AY30" s="878"/>
      <c r="AZ30" s="879" t="s">
        <v>582</v>
      </c>
      <c r="BA30" s="879"/>
      <c r="BB30" s="879"/>
      <c r="BC30" s="879"/>
      <c r="BD30" s="879"/>
      <c r="BE30" s="875"/>
      <c r="BF30" s="875"/>
      <c r="BG30" s="875"/>
      <c r="BH30" s="875"/>
      <c r="BI30" s="876"/>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8"/>
      <c r="CI30" s="829"/>
      <c r="CJ30" s="829"/>
      <c r="CK30" s="829"/>
      <c r="CL30" s="830"/>
      <c r="CM30" s="828"/>
      <c r="CN30" s="829"/>
      <c r="CO30" s="829"/>
      <c r="CP30" s="829"/>
      <c r="CQ30" s="830"/>
      <c r="CR30" s="828"/>
      <c r="CS30" s="829"/>
      <c r="CT30" s="829"/>
      <c r="CU30" s="829"/>
      <c r="CV30" s="830"/>
      <c r="CW30" s="828"/>
      <c r="CX30" s="829"/>
      <c r="CY30" s="829"/>
      <c r="CZ30" s="829"/>
      <c r="DA30" s="830"/>
      <c r="DB30" s="828"/>
      <c r="DC30" s="829"/>
      <c r="DD30" s="829"/>
      <c r="DE30" s="829"/>
      <c r="DF30" s="830"/>
      <c r="DG30" s="828"/>
      <c r="DH30" s="829"/>
      <c r="DI30" s="829"/>
      <c r="DJ30" s="829"/>
      <c r="DK30" s="830"/>
      <c r="DL30" s="828"/>
      <c r="DM30" s="829"/>
      <c r="DN30" s="829"/>
      <c r="DO30" s="829"/>
      <c r="DP30" s="830"/>
      <c r="DQ30" s="828"/>
      <c r="DR30" s="829"/>
      <c r="DS30" s="829"/>
      <c r="DT30" s="829"/>
      <c r="DU30" s="830"/>
      <c r="DV30" s="831"/>
      <c r="DW30" s="832"/>
      <c r="DX30" s="832"/>
      <c r="DY30" s="832"/>
      <c r="DZ30" s="833"/>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419</v>
      </c>
      <c r="R31" s="805"/>
      <c r="S31" s="805"/>
      <c r="T31" s="805"/>
      <c r="U31" s="805"/>
      <c r="V31" s="805">
        <v>395</v>
      </c>
      <c r="W31" s="805"/>
      <c r="X31" s="805"/>
      <c r="Y31" s="805"/>
      <c r="Z31" s="805"/>
      <c r="AA31" s="805">
        <v>24</v>
      </c>
      <c r="AB31" s="805"/>
      <c r="AC31" s="805"/>
      <c r="AD31" s="805"/>
      <c r="AE31" s="806"/>
      <c r="AF31" s="807">
        <v>498</v>
      </c>
      <c r="AG31" s="808"/>
      <c r="AH31" s="808"/>
      <c r="AI31" s="808"/>
      <c r="AJ31" s="809"/>
      <c r="AK31" s="877">
        <v>21</v>
      </c>
      <c r="AL31" s="878"/>
      <c r="AM31" s="878"/>
      <c r="AN31" s="878"/>
      <c r="AO31" s="878"/>
      <c r="AP31" s="878">
        <v>1449</v>
      </c>
      <c r="AQ31" s="878"/>
      <c r="AR31" s="878"/>
      <c r="AS31" s="878"/>
      <c r="AT31" s="878"/>
      <c r="AU31" s="878">
        <v>161</v>
      </c>
      <c r="AV31" s="878"/>
      <c r="AW31" s="878"/>
      <c r="AX31" s="878"/>
      <c r="AY31" s="878"/>
      <c r="AZ31" s="879" t="s">
        <v>582</v>
      </c>
      <c r="BA31" s="879"/>
      <c r="BB31" s="879"/>
      <c r="BC31" s="879"/>
      <c r="BD31" s="879"/>
      <c r="BE31" s="875" t="s">
        <v>404</v>
      </c>
      <c r="BF31" s="875"/>
      <c r="BG31" s="875"/>
      <c r="BH31" s="875"/>
      <c r="BI31" s="876"/>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8"/>
      <c r="CI31" s="829"/>
      <c r="CJ31" s="829"/>
      <c r="CK31" s="829"/>
      <c r="CL31" s="830"/>
      <c r="CM31" s="828"/>
      <c r="CN31" s="829"/>
      <c r="CO31" s="829"/>
      <c r="CP31" s="829"/>
      <c r="CQ31" s="830"/>
      <c r="CR31" s="828"/>
      <c r="CS31" s="829"/>
      <c r="CT31" s="829"/>
      <c r="CU31" s="829"/>
      <c r="CV31" s="830"/>
      <c r="CW31" s="828"/>
      <c r="CX31" s="829"/>
      <c r="CY31" s="829"/>
      <c r="CZ31" s="829"/>
      <c r="DA31" s="830"/>
      <c r="DB31" s="828"/>
      <c r="DC31" s="829"/>
      <c r="DD31" s="829"/>
      <c r="DE31" s="829"/>
      <c r="DF31" s="830"/>
      <c r="DG31" s="828"/>
      <c r="DH31" s="829"/>
      <c r="DI31" s="829"/>
      <c r="DJ31" s="829"/>
      <c r="DK31" s="830"/>
      <c r="DL31" s="828"/>
      <c r="DM31" s="829"/>
      <c r="DN31" s="829"/>
      <c r="DO31" s="829"/>
      <c r="DP31" s="830"/>
      <c r="DQ31" s="828"/>
      <c r="DR31" s="829"/>
      <c r="DS31" s="829"/>
      <c r="DT31" s="829"/>
      <c r="DU31" s="830"/>
      <c r="DV31" s="831"/>
      <c r="DW31" s="832"/>
      <c r="DX31" s="832"/>
      <c r="DY31" s="832"/>
      <c r="DZ31" s="833"/>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829</v>
      </c>
      <c r="R32" s="805"/>
      <c r="S32" s="805"/>
      <c r="T32" s="805"/>
      <c r="U32" s="805"/>
      <c r="V32" s="805">
        <v>809</v>
      </c>
      <c r="W32" s="805"/>
      <c r="X32" s="805"/>
      <c r="Y32" s="805"/>
      <c r="Z32" s="805"/>
      <c r="AA32" s="805">
        <v>20</v>
      </c>
      <c r="AB32" s="805"/>
      <c r="AC32" s="805"/>
      <c r="AD32" s="805"/>
      <c r="AE32" s="806"/>
      <c r="AF32" s="807">
        <v>20</v>
      </c>
      <c r="AG32" s="808"/>
      <c r="AH32" s="808"/>
      <c r="AI32" s="808"/>
      <c r="AJ32" s="809"/>
      <c r="AK32" s="877">
        <v>408</v>
      </c>
      <c r="AL32" s="878"/>
      <c r="AM32" s="878"/>
      <c r="AN32" s="878"/>
      <c r="AO32" s="878"/>
      <c r="AP32" s="878">
        <v>4414</v>
      </c>
      <c r="AQ32" s="878"/>
      <c r="AR32" s="878"/>
      <c r="AS32" s="878"/>
      <c r="AT32" s="878"/>
      <c r="AU32" s="878">
        <v>3915</v>
      </c>
      <c r="AV32" s="878"/>
      <c r="AW32" s="878"/>
      <c r="AX32" s="878"/>
      <c r="AY32" s="878"/>
      <c r="AZ32" s="879" t="s">
        <v>582</v>
      </c>
      <c r="BA32" s="879"/>
      <c r="BB32" s="879"/>
      <c r="BC32" s="879"/>
      <c r="BD32" s="879"/>
      <c r="BE32" s="875" t="s">
        <v>406</v>
      </c>
      <c r="BF32" s="875"/>
      <c r="BG32" s="875"/>
      <c r="BH32" s="875"/>
      <c r="BI32" s="876"/>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8"/>
      <c r="CI32" s="829"/>
      <c r="CJ32" s="829"/>
      <c r="CK32" s="829"/>
      <c r="CL32" s="830"/>
      <c r="CM32" s="828"/>
      <c r="CN32" s="829"/>
      <c r="CO32" s="829"/>
      <c r="CP32" s="829"/>
      <c r="CQ32" s="830"/>
      <c r="CR32" s="828"/>
      <c r="CS32" s="829"/>
      <c r="CT32" s="829"/>
      <c r="CU32" s="829"/>
      <c r="CV32" s="830"/>
      <c r="CW32" s="828"/>
      <c r="CX32" s="829"/>
      <c r="CY32" s="829"/>
      <c r="CZ32" s="829"/>
      <c r="DA32" s="830"/>
      <c r="DB32" s="828"/>
      <c r="DC32" s="829"/>
      <c r="DD32" s="829"/>
      <c r="DE32" s="829"/>
      <c r="DF32" s="830"/>
      <c r="DG32" s="828"/>
      <c r="DH32" s="829"/>
      <c r="DI32" s="829"/>
      <c r="DJ32" s="829"/>
      <c r="DK32" s="830"/>
      <c r="DL32" s="828"/>
      <c r="DM32" s="829"/>
      <c r="DN32" s="829"/>
      <c r="DO32" s="829"/>
      <c r="DP32" s="830"/>
      <c r="DQ32" s="828"/>
      <c r="DR32" s="829"/>
      <c r="DS32" s="829"/>
      <c r="DT32" s="829"/>
      <c r="DU32" s="830"/>
      <c r="DV32" s="831"/>
      <c r="DW32" s="832"/>
      <c r="DX32" s="832"/>
      <c r="DY32" s="832"/>
      <c r="DZ32" s="833"/>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105</v>
      </c>
      <c r="R33" s="805"/>
      <c r="S33" s="805"/>
      <c r="T33" s="805"/>
      <c r="U33" s="805"/>
      <c r="V33" s="805">
        <v>96</v>
      </c>
      <c r="W33" s="805"/>
      <c r="X33" s="805"/>
      <c r="Y33" s="805"/>
      <c r="Z33" s="805"/>
      <c r="AA33" s="805">
        <v>9</v>
      </c>
      <c r="AB33" s="805"/>
      <c r="AC33" s="805"/>
      <c r="AD33" s="805"/>
      <c r="AE33" s="806"/>
      <c r="AF33" s="807">
        <v>9</v>
      </c>
      <c r="AG33" s="808"/>
      <c r="AH33" s="808"/>
      <c r="AI33" s="808"/>
      <c r="AJ33" s="809"/>
      <c r="AK33" s="877">
        <v>64</v>
      </c>
      <c r="AL33" s="878"/>
      <c r="AM33" s="878"/>
      <c r="AN33" s="878"/>
      <c r="AO33" s="878"/>
      <c r="AP33" s="878">
        <v>402</v>
      </c>
      <c r="AQ33" s="878"/>
      <c r="AR33" s="878"/>
      <c r="AS33" s="878"/>
      <c r="AT33" s="878"/>
      <c r="AU33" s="878">
        <v>402</v>
      </c>
      <c r="AV33" s="878"/>
      <c r="AW33" s="878"/>
      <c r="AX33" s="878"/>
      <c r="AY33" s="878"/>
      <c r="AZ33" s="879" t="s">
        <v>582</v>
      </c>
      <c r="BA33" s="879"/>
      <c r="BB33" s="879"/>
      <c r="BC33" s="879"/>
      <c r="BD33" s="879"/>
      <c r="BE33" s="875" t="s">
        <v>408</v>
      </c>
      <c r="BF33" s="875"/>
      <c r="BG33" s="875"/>
      <c r="BH33" s="875"/>
      <c r="BI33" s="876"/>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8"/>
      <c r="CI33" s="829"/>
      <c r="CJ33" s="829"/>
      <c r="CK33" s="829"/>
      <c r="CL33" s="830"/>
      <c r="CM33" s="828"/>
      <c r="CN33" s="829"/>
      <c r="CO33" s="829"/>
      <c r="CP33" s="829"/>
      <c r="CQ33" s="830"/>
      <c r="CR33" s="828"/>
      <c r="CS33" s="829"/>
      <c r="CT33" s="829"/>
      <c r="CU33" s="829"/>
      <c r="CV33" s="830"/>
      <c r="CW33" s="828"/>
      <c r="CX33" s="829"/>
      <c r="CY33" s="829"/>
      <c r="CZ33" s="829"/>
      <c r="DA33" s="830"/>
      <c r="DB33" s="828"/>
      <c r="DC33" s="829"/>
      <c r="DD33" s="829"/>
      <c r="DE33" s="829"/>
      <c r="DF33" s="830"/>
      <c r="DG33" s="828"/>
      <c r="DH33" s="829"/>
      <c r="DI33" s="829"/>
      <c r="DJ33" s="829"/>
      <c r="DK33" s="830"/>
      <c r="DL33" s="828"/>
      <c r="DM33" s="829"/>
      <c r="DN33" s="829"/>
      <c r="DO33" s="829"/>
      <c r="DP33" s="830"/>
      <c r="DQ33" s="828"/>
      <c r="DR33" s="829"/>
      <c r="DS33" s="829"/>
      <c r="DT33" s="829"/>
      <c r="DU33" s="830"/>
      <c r="DV33" s="831"/>
      <c r="DW33" s="832"/>
      <c r="DX33" s="832"/>
      <c r="DY33" s="832"/>
      <c r="DZ33" s="833"/>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8"/>
      <c r="CI34" s="829"/>
      <c r="CJ34" s="829"/>
      <c r="CK34" s="829"/>
      <c r="CL34" s="830"/>
      <c r="CM34" s="828"/>
      <c r="CN34" s="829"/>
      <c r="CO34" s="829"/>
      <c r="CP34" s="829"/>
      <c r="CQ34" s="830"/>
      <c r="CR34" s="828"/>
      <c r="CS34" s="829"/>
      <c r="CT34" s="829"/>
      <c r="CU34" s="829"/>
      <c r="CV34" s="830"/>
      <c r="CW34" s="828"/>
      <c r="CX34" s="829"/>
      <c r="CY34" s="829"/>
      <c r="CZ34" s="829"/>
      <c r="DA34" s="830"/>
      <c r="DB34" s="828"/>
      <c r="DC34" s="829"/>
      <c r="DD34" s="829"/>
      <c r="DE34" s="829"/>
      <c r="DF34" s="830"/>
      <c r="DG34" s="828"/>
      <c r="DH34" s="829"/>
      <c r="DI34" s="829"/>
      <c r="DJ34" s="829"/>
      <c r="DK34" s="830"/>
      <c r="DL34" s="828"/>
      <c r="DM34" s="829"/>
      <c r="DN34" s="829"/>
      <c r="DO34" s="829"/>
      <c r="DP34" s="830"/>
      <c r="DQ34" s="828"/>
      <c r="DR34" s="829"/>
      <c r="DS34" s="829"/>
      <c r="DT34" s="829"/>
      <c r="DU34" s="830"/>
      <c r="DV34" s="831"/>
      <c r="DW34" s="832"/>
      <c r="DX34" s="832"/>
      <c r="DY34" s="832"/>
      <c r="DZ34" s="833"/>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8"/>
      <c r="CI35" s="829"/>
      <c r="CJ35" s="829"/>
      <c r="CK35" s="829"/>
      <c r="CL35" s="830"/>
      <c r="CM35" s="828"/>
      <c r="CN35" s="829"/>
      <c r="CO35" s="829"/>
      <c r="CP35" s="829"/>
      <c r="CQ35" s="830"/>
      <c r="CR35" s="828"/>
      <c r="CS35" s="829"/>
      <c r="CT35" s="829"/>
      <c r="CU35" s="829"/>
      <c r="CV35" s="830"/>
      <c r="CW35" s="828"/>
      <c r="CX35" s="829"/>
      <c r="CY35" s="829"/>
      <c r="CZ35" s="829"/>
      <c r="DA35" s="830"/>
      <c r="DB35" s="828"/>
      <c r="DC35" s="829"/>
      <c r="DD35" s="829"/>
      <c r="DE35" s="829"/>
      <c r="DF35" s="830"/>
      <c r="DG35" s="828"/>
      <c r="DH35" s="829"/>
      <c r="DI35" s="829"/>
      <c r="DJ35" s="829"/>
      <c r="DK35" s="830"/>
      <c r="DL35" s="828"/>
      <c r="DM35" s="829"/>
      <c r="DN35" s="829"/>
      <c r="DO35" s="829"/>
      <c r="DP35" s="830"/>
      <c r="DQ35" s="828"/>
      <c r="DR35" s="829"/>
      <c r="DS35" s="829"/>
      <c r="DT35" s="829"/>
      <c r="DU35" s="830"/>
      <c r="DV35" s="831"/>
      <c r="DW35" s="832"/>
      <c r="DX35" s="832"/>
      <c r="DY35" s="832"/>
      <c r="DZ35" s="833"/>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8"/>
      <c r="CI36" s="829"/>
      <c r="CJ36" s="829"/>
      <c r="CK36" s="829"/>
      <c r="CL36" s="830"/>
      <c r="CM36" s="828"/>
      <c r="CN36" s="829"/>
      <c r="CO36" s="829"/>
      <c r="CP36" s="829"/>
      <c r="CQ36" s="830"/>
      <c r="CR36" s="828"/>
      <c r="CS36" s="829"/>
      <c r="CT36" s="829"/>
      <c r="CU36" s="829"/>
      <c r="CV36" s="830"/>
      <c r="CW36" s="828"/>
      <c r="CX36" s="829"/>
      <c r="CY36" s="829"/>
      <c r="CZ36" s="829"/>
      <c r="DA36" s="830"/>
      <c r="DB36" s="828"/>
      <c r="DC36" s="829"/>
      <c r="DD36" s="829"/>
      <c r="DE36" s="829"/>
      <c r="DF36" s="830"/>
      <c r="DG36" s="828"/>
      <c r="DH36" s="829"/>
      <c r="DI36" s="829"/>
      <c r="DJ36" s="829"/>
      <c r="DK36" s="830"/>
      <c r="DL36" s="828"/>
      <c r="DM36" s="829"/>
      <c r="DN36" s="829"/>
      <c r="DO36" s="829"/>
      <c r="DP36" s="830"/>
      <c r="DQ36" s="828"/>
      <c r="DR36" s="829"/>
      <c r="DS36" s="829"/>
      <c r="DT36" s="829"/>
      <c r="DU36" s="830"/>
      <c r="DV36" s="831"/>
      <c r="DW36" s="832"/>
      <c r="DX36" s="832"/>
      <c r="DY36" s="832"/>
      <c r="DZ36" s="833"/>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c r="DH37" s="829"/>
      <c r="DI37" s="829"/>
      <c r="DJ37" s="829"/>
      <c r="DK37" s="830"/>
      <c r="DL37" s="828"/>
      <c r="DM37" s="829"/>
      <c r="DN37" s="829"/>
      <c r="DO37" s="829"/>
      <c r="DP37" s="830"/>
      <c r="DQ37" s="828"/>
      <c r="DR37" s="829"/>
      <c r="DS37" s="829"/>
      <c r="DT37" s="829"/>
      <c r="DU37" s="830"/>
      <c r="DV37" s="831"/>
      <c r="DW37" s="832"/>
      <c r="DX37" s="832"/>
      <c r="DY37" s="832"/>
      <c r="DZ37" s="833"/>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831"/>
      <c r="DW38" s="832"/>
      <c r="DX38" s="832"/>
      <c r="DY38" s="832"/>
      <c r="DZ38" s="833"/>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831"/>
      <c r="DW39" s="832"/>
      <c r="DX39" s="832"/>
      <c r="DY39" s="832"/>
      <c r="DZ39" s="833"/>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831"/>
      <c r="DW40" s="832"/>
      <c r="DX40" s="832"/>
      <c r="DY40" s="832"/>
      <c r="DZ40" s="833"/>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831"/>
      <c r="DW41" s="832"/>
      <c r="DX41" s="832"/>
      <c r="DY41" s="832"/>
      <c r="DZ41" s="833"/>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831"/>
      <c r="DW42" s="832"/>
      <c r="DX42" s="832"/>
      <c r="DY42" s="832"/>
      <c r="DZ42" s="833"/>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831"/>
      <c r="DW43" s="832"/>
      <c r="DX43" s="832"/>
      <c r="DY43" s="832"/>
      <c r="DZ43" s="833"/>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831"/>
      <c r="DW44" s="832"/>
      <c r="DX44" s="832"/>
      <c r="DY44" s="832"/>
      <c r="DZ44" s="833"/>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831"/>
      <c r="DW45" s="832"/>
      <c r="DX45" s="832"/>
      <c r="DY45" s="832"/>
      <c r="DZ45" s="833"/>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831"/>
      <c r="DW46" s="832"/>
      <c r="DX46" s="832"/>
      <c r="DY46" s="832"/>
      <c r="DZ46" s="833"/>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831"/>
      <c r="DW47" s="832"/>
      <c r="DX47" s="832"/>
      <c r="DY47" s="832"/>
      <c r="DZ47" s="833"/>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831"/>
      <c r="DW48" s="832"/>
      <c r="DX48" s="832"/>
      <c r="DY48" s="832"/>
      <c r="DZ48" s="833"/>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831"/>
      <c r="DW49" s="832"/>
      <c r="DX49" s="832"/>
      <c r="DY49" s="832"/>
      <c r="DZ49" s="833"/>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0"/>
      <c r="R50" s="881"/>
      <c r="S50" s="881"/>
      <c r="T50" s="881"/>
      <c r="U50" s="881"/>
      <c r="V50" s="881"/>
      <c r="W50" s="881"/>
      <c r="X50" s="881"/>
      <c r="Y50" s="881"/>
      <c r="Z50" s="881"/>
      <c r="AA50" s="881"/>
      <c r="AB50" s="881"/>
      <c r="AC50" s="881"/>
      <c r="AD50" s="881"/>
      <c r="AE50" s="882"/>
      <c r="AF50" s="807"/>
      <c r="AG50" s="808"/>
      <c r="AH50" s="808"/>
      <c r="AI50" s="808"/>
      <c r="AJ50" s="809"/>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831"/>
      <c r="DW50" s="832"/>
      <c r="DX50" s="832"/>
      <c r="DY50" s="832"/>
      <c r="DZ50" s="833"/>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0"/>
      <c r="R51" s="881"/>
      <c r="S51" s="881"/>
      <c r="T51" s="881"/>
      <c r="U51" s="881"/>
      <c r="V51" s="881"/>
      <c r="W51" s="881"/>
      <c r="X51" s="881"/>
      <c r="Y51" s="881"/>
      <c r="Z51" s="881"/>
      <c r="AA51" s="881"/>
      <c r="AB51" s="881"/>
      <c r="AC51" s="881"/>
      <c r="AD51" s="881"/>
      <c r="AE51" s="882"/>
      <c r="AF51" s="807"/>
      <c r="AG51" s="808"/>
      <c r="AH51" s="808"/>
      <c r="AI51" s="808"/>
      <c r="AJ51" s="809"/>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831"/>
      <c r="DW51" s="832"/>
      <c r="DX51" s="832"/>
      <c r="DY51" s="832"/>
      <c r="DZ51" s="833"/>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0"/>
      <c r="R52" s="881"/>
      <c r="S52" s="881"/>
      <c r="T52" s="881"/>
      <c r="U52" s="881"/>
      <c r="V52" s="881"/>
      <c r="W52" s="881"/>
      <c r="X52" s="881"/>
      <c r="Y52" s="881"/>
      <c r="Z52" s="881"/>
      <c r="AA52" s="881"/>
      <c r="AB52" s="881"/>
      <c r="AC52" s="881"/>
      <c r="AD52" s="881"/>
      <c r="AE52" s="882"/>
      <c r="AF52" s="807"/>
      <c r="AG52" s="808"/>
      <c r="AH52" s="808"/>
      <c r="AI52" s="808"/>
      <c r="AJ52" s="809"/>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831"/>
      <c r="DW52" s="832"/>
      <c r="DX52" s="832"/>
      <c r="DY52" s="832"/>
      <c r="DZ52" s="833"/>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0"/>
      <c r="R53" s="881"/>
      <c r="S53" s="881"/>
      <c r="T53" s="881"/>
      <c r="U53" s="881"/>
      <c r="V53" s="881"/>
      <c r="W53" s="881"/>
      <c r="X53" s="881"/>
      <c r="Y53" s="881"/>
      <c r="Z53" s="881"/>
      <c r="AA53" s="881"/>
      <c r="AB53" s="881"/>
      <c r="AC53" s="881"/>
      <c r="AD53" s="881"/>
      <c r="AE53" s="882"/>
      <c r="AF53" s="807"/>
      <c r="AG53" s="808"/>
      <c r="AH53" s="808"/>
      <c r="AI53" s="808"/>
      <c r="AJ53" s="809"/>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831"/>
      <c r="DW53" s="832"/>
      <c r="DX53" s="832"/>
      <c r="DY53" s="832"/>
      <c r="DZ53" s="833"/>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0"/>
      <c r="R54" s="881"/>
      <c r="S54" s="881"/>
      <c r="T54" s="881"/>
      <c r="U54" s="881"/>
      <c r="V54" s="881"/>
      <c r="W54" s="881"/>
      <c r="X54" s="881"/>
      <c r="Y54" s="881"/>
      <c r="Z54" s="881"/>
      <c r="AA54" s="881"/>
      <c r="AB54" s="881"/>
      <c r="AC54" s="881"/>
      <c r="AD54" s="881"/>
      <c r="AE54" s="882"/>
      <c r="AF54" s="807"/>
      <c r="AG54" s="808"/>
      <c r="AH54" s="808"/>
      <c r="AI54" s="808"/>
      <c r="AJ54" s="809"/>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831"/>
      <c r="DW54" s="832"/>
      <c r="DX54" s="832"/>
      <c r="DY54" s="832"/>
      <c r="DZ54" s="833"/>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0"/>
      <c r="R55" s="881"/>
      <c r="S55" s="881"/>
      <c r="T55" s="881"/>
      <c r="U55" s="881"/>
      <c r="V55" s="881"/>
      <c r="W55" s="881"/>
      <c r="X55" s="881"/>
      <c r="Y55" s="881"/>
      <c r="Z55" s="881"/>
      <c r="AA55" s="881"/>
      <c r="AB55" s="881"/>
      <c r="AC55" s="881"/>
      <c r="AD55" s="881"/>
      <c r="AE55" s="882"/>
      <c r="AF55" s="807"/>
      <c r="AG55" s="808"/>
      <c r="AH55" s="808"/>
      <c r="AI55" s="808"/>
      <c r="AJ55" s="809"/>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831"/>
      <c r="DW55" s="832"/>
      <c r="DX55" s="832"/>
      <c r="DY55" s="832"/>
      <c r="DZ55" s="833"/>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0"/>
      <c r="R56" s="881"/>
      <c r="S56" s="881"/>
      <c r="T56" s="881"/>
      <c r="U56" s="881"/>
      <c r="V56" s="881"/>
      <c r="W56" s="881"/>
      <c r="X56" s="881"/>
      <c r="Y56" s="881"/>
      <c r="Z56" s="881"/>
      <c r="AA56" s="881"/>
      <c r="AB56" s="881"/>
      <c r="AC56" s="881"/>
      <c r="AD56" s="881"/>
      <c r="AE56" s="882"/>
      <c r="AF56" s="807"/>
      <c r="AG56" s="808"/>
      <c r="AH56" s="808"/>
      <c r="AI56" s="808"/>
      <c r="AJ56" s="809"/>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831"/>
      <c r="DW56" s="832"/>
      <c r="DX56" s="832"/>
      <c r="DY56" s="832"/>
      <c r="DZ56" s="833"/>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0"/>
      <c r="R57" s="881"/>
      <c r="S57" s="881"/>
      <c r="T57" s="881"/>
      <c r="U57" s="881"/>
      <c r="V57" s="881"/>
      <c r="W57" s="881"/>
      <c r="X57" s="881"/>
      <c r="Y57" s="881"/>
      <c r="Z57" s="881"/>
      <c r="AA57" s="881"/>
      <c r="AB57" s="881"/>
      <c r="AC57" s="881"/>
      <c r="AD57" s="881"/>
      <c r="AE57" s="882"/>
      <c r="AF57" s="807"/>
      <c r="AG57" s="808"/>
      <c r="AH57" s="808"/>
      <c r="AI57" s="808"/>
      <c r="AJ57" s="809"/>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831"/>
      <c r="DW57" s="832"/>
      <c r="DX57" s="832"/>
      <c r="DY57" s="832"/>
      <c r="DZ57" s="833"/>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0"/>
      <c r="R58" s="881"/>
      <c r="S58" s="881"/>
      <c r="T58" s="881"/>
      <c r="U58" s="881"/>
      <c r="V58" s="881"/>
      <c r="W58" s="881"/>
      <c r="X58" s="881"/>
      <c r="Y58" s="881"/>
      <c r="Z58" s="881"/>
      <c r="AA58" s="881"/>
      <c r="AB58" s="881"/>
      <c r="AC58" s="881"/>
      <c r="AD58" s="881"/>
      <c r="AE58" s="882"/>
      <c r="AF58" s="807"/>
      <c r="AG58" s="808"/>
      <c r="AH58" s="808"/>
      <c r="AI58" s="808"/>
      <c r="AJ58" s="809"/>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831"/>
      <c r="DW58" s="832"/>
      <c r="DX58" s="832"/>
      <c r="DY58" s="832"/>
      <c r="DZ58" s="833"/>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0"/>
      <c r="R59" s="881"/>
      <c r="S59" s="881"/>
      <c r="T59" s="881"/>
      <c r="U59" s="881"/>
      <c r="V59" s="881"/>
      <c r="W59" s="881"/>
      <c r="X59" s="881"/>
      <c r="Y59" s="881"/>
      <c r="Z59" s="881"/>
      <c r="AA59" s="881"/>
      <c r="AB59" s="881"/>
      <c r="AC59" s="881"/>
      <c r="AD59" s="881"/>
      <c r="AE59" s="882"/>
      <c r="AF59" s="807"/>
      <c r="AG59" s="808"/>
      <c r="AH59" s="808"/>
      <c r="AI59" s="808"/>
      <c r="AJ59" s="809"/>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831"/>
      <c r="DW59" s="832"/>
      <c r="DX59" s="832"/>
      <c r="DY59" s="832"/>
      <c r="DZ59" s="833"/>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0"/>
      <c r="R60" s="881"/>
      <c r="S60" s="881"/>
      <c r="T60" s="881"/>
      <c r="U60" s="881"/>
      <c r="V60" s="881"/>
      <c r="W60" s="881"/>
      <c r="X60" s="881"/>
      <c r="Y60" s="881"/>
      <c r="Z60" s="881"/>
      <c r="AA60" s="881"/>
      <c r="AB60" s="881"/>
      <c r="AC60" s="881"/>
      <c r="AD60" s="881"/>
      <c r="AE60" s="882"/>
      <c r="AF60" s="807"/>
      <c r="AG60" s="808"/>
      <c r="AH60" s="808"/>
      <c r="AI60" s="808"/>
      <c r="AJ60" s="809"/>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831"/>
      <c r="DW60" s="832"/>
      <c r="DX60" s="832"/>
      <c r="DY60" s="832"/>
      <c r="DZ60" s="833"/>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0"/>
      <c r="R61" s="881"/>
      <c r="S61" s="881"/>
      <c r="T61" s="881"/>
      <c r="U61" s="881"/>
      <c r="V61" s="881"/>
      <c r="W61" s="881"/>
      <c r="X61" s="881"/>
      <c r="Y61" s="881"/>
      <c r="Z61" s="881"/>
      <c r="AA61" s="881"/>
      <c r="AB61" s="881"/>
      <c r="AC61" s="881"/>
      <c r="AD61" s="881"/>
      <c r="AE61" s="882"/>
      <c r="AF61" s="807"/>
      <c r="AG61" s="808"/>
      <c r="AH61" s="808"/>
      <c r="AI61" s="808"/>
      <c r="AJ61" s="809"/>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831"/>
      <c r="DW61" s="832"/>
      <c r="DX61" s="832"/>
      <c r="DY61" s="832"/>
      <c r="DZ61" s="833"/>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0"/>
      <c r="R62" s="881"/>
      <c r="S62" s="881"/>
      <c r="T62" s="881"/>
      <c r="U62" s="881"/>
      <c r="V62" s="881"/>
      <c r="W62" s="881"/>
      <c r="X62" s="881"/>
      <c r="Y62" s="881"/>
      <c r="Z62" s="881"/>
      <c r="AA62" s="881"/>
      <c r="AB62" s="881"/>
      <c r="AC62" s="881"/>
      <c r="AD62" s="881"/>
      <c r="AE62" s="882"/>
      <c r="AF62" s="807"/>
      <c r="AG62" s="808"/>
      <c r="AH62" s="808"/>
      <c r="AI62" s="808"/>
      <c r="AJ62" s="809"/>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409</v>
      </c>
      <c r="BK62" s="853"/>
      <c r="BL62" s="853"/>
      <c r="BM62" s="853"/>
      <c r="BN62" s="854"/>
      <c r="BO62" s="266"/>
      <c r="BP62" s="266"/>
      <c r="BQ62" s="263">
        <v>56</v>
      </c>
      <c r="BR62" s="264"/>
      <c r="BS62" s="814"/>
      <c r="BT62" s="815"/>
      <c r="BU62" s="815"/>
      <c r="BV62" s="815"/>
      <c r="BW62" s="815"/>
      <c r="BX62" s="815"/>
      <c r="BY62" s="815"/>
      <c r="BZ62" s="815"/>
      <c r="CA62" s="815"/>
      <c r="CB62" s="815"/>
      <c r="CC62" s="815"/>
      <c r="CD62" s="815"/>
      <c r="CE62" s="815"/>
      <c r="CF62" s="815"/>
      <c r="CG62" s="816"/>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831"/>
      <c r="DW62" s="832"/>
      <c r="DX62" s="832"/>
      <c r="DY62" s="832"/>
      <c r="DZ62" s="833"/>
      <c r="EA62" s="247"/>
    </row>
    <row r="63" spans="1:131" s="248" customFormat="1" ht="26.25" customHeight="1" thickBot="1" x14ac:dyDescent="0.2">
      <c r="A63" s="265" t="s">
        <v>387</v>
      </c>
      <c r="B63" s="837" t="s">
        <v>410</v>
      </c>
      <c r="C63" s="838"/>
      <c r="D63" s="838"/>
      <c r="E63" s="838"/>
      <c r="F63" s="838"/>
      <c r="G63" s="838"/>
      <c r="H63" s="838"/>
      <c r="I63" s="838"/>
      <c r="J63" s="838"/>
      <c r="K63" s="838"/>
      <c r="L63" s="838"/>
      <c r="M63" s="838"/>
      <c r="N63" s="838"/>
      <c r="O63" s="838"/>
      <c r="P63" s="839"/>
      <c r="Q63" s="885"/>
      <c r="R63" s="886"/>
      <c r="S63" s="886"/>
      <c r="T63" s="886"/>
      <c r="U63" s="886"/>
      <c r="V63" s="886"/>
      <c r="W63" s="886"/>
      <c r="X63" s="886"/>
      <c r="Y63" s="886"/>
      <c r="Z63" s="886"/>
      <c r="AA63" s="886"/>
      <c r="AB63" s="886"/>
      <c r="AC63" s="886"/>
      <c r="AD63" s="886"/>
      <c r="AE63" s="887"/>
      <c r="AF63" s="888">
        <v>639</v>
      </c>
      <c r="AG63" s="889"/>
      <c r="AH63" s="889"/>
      <c r="AI63" s="889"/>
      <c r="AJ63" s="890"/>
      <c r="AK63" s="891"/>
      <c r="AL63" s="886"/>
      <c r="AM63" s="886"/>
      <c r="AN63" s="886"/>
      <c r="AO63" s="886"/>
      <c r="AP63" s="889">
        <v>6265</v>
      </c>
      <c r="AQ63" s="889"/>
      <c r="AR63" s="889"/>
      <c r="AS63" s="889"/>
      <c r="AT63" s="889"/>
      <c r="AU63" s="889">
        <v>4478</v>
      </c>
      <c r="AV63" s="889"/>
      <c r="AW63" s="889"/>
      <c r="AX63" s="889"/>
      <c r="AY63" s="889"/>
      <c r="AZ63" s="893"/>
      <c r="BA63" s="893"/>
      <c r="BB63" s="893"/>
      <c r="BC63" s="893"/>
      <c r="BD63" s="893"/>
      <c r="BE63" s="894"/>
      <c r="BF63" s="894"/>
      <c r="BG63" s="894"/>
      <c r="BH63" s="894"/>
      <c r="BI63" s="895"/>
      <c r="BJ63" s="896" t="s">
        <v>389</v>
      </c>
      <c r="BK63" s="897"/>
      <c r="BL63" s="897"/>
      <c r="BM63" s="897"/>
      <c r="BN63" s="898"/>
      <c r="BO63" s="266"/>
      <c r="BP63" s="266"/>
      <c r="BQ63" s="263">
        <v>57</v>
      </c>
      <c r="BR63" s="264"/>
      <c r="BS63" s="814"/>
      <c r="BT63" s="815"/>
      <c r="BU63" s="815"/>
      <c r="BV63" s="815"/>
      <c r="BW63" s="815"/>
      <c r="BX63" s="815"/>
      <c r="BY63" s="815"/>
      <c r="BZ63" s="815"/>
      <c r="CA63" s="815"/>
      <c r="CB63" s="815"/>
      <c r="CC63" s="815"/>
      <c r="CD63" s="815"/>
      <c r="CE63" s="815"/>
      <c r="CF63" s="815"/>
      <c r="CG63" s="816"/>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831"/>
      <c r="DW63" s="832"/>
      <c r="DX63" s="832"/>
      <c r="DY63" s="832"/>
      <c r="DZ63" s="83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831"/>
      <c r="DW64" s="832"/>
      <c r="DX64" s="832"/>
      <c r="DY64" s="832"/>
      <c r="DZ64" s="833"/>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831"/>
      <c r="DW65" s="832"/>
      <c r="DX65" s="832"/>
      <c r="DY65" s="832"/>
      <c r="DZ65" s="833"/>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394</v>
      </c>
      <c r="AB66" s="764"/>
      <c r="AC66" s="764"/>
      <c r="AD66" s="764"/>
      <c r="AE66" s="765"/>
      <c r="AF66" s="899" t="s">
        <v>415</v>
      </c>
      <c r="AG66" s="860"/>
      <c r="AH66" s="860"/>
      <c r="AI66" s="860"/>
      <c r="AJ66" s="900"/>
      <c r="AK66" s="763" t="s">
        <v>396</v>
      </c>
      <c r="AL66" s="787"/>
      <c r="AM66" s="787"/>
      <c r="AN66" s="787"/>
      <c r="AO66" s="788"/>
      <c r="AP66" s="763" t="s">
        <v>416</v>
      </c>
      <c r="AQ66" s="764"/>
      <c r="AR66" s="764"/>
      <c r="AS66" s="764"/>
      <c r="AT66" s="765"/>
      <c r="AU66" s="763" t="s">
        <v>417</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1"/>
      <c r="AG67" s="863"/>
      <c r="AH67" s="863"/>
      <c r="AI67" s="863"/>
      <c r="AJ67" s="902"/>
      <c r="AK67" s="903"/>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15">
      <c r="A68" s="259">
        <v>1</v>
      </c>
      <c r="B68" s="916" t="s">
        <v>569</v>
      </c>
      <c r="C68" s="917"/>
      <c r="D68" s="917"/>
      <c r="E68" s="917"/>
      <c r="F68" s="917"/>
      <c r="G68" s="917"/>
      <c r="H68" s="917"/>
      <c r="I68" s="917"/>
      <c r="J68" s="917"/>
      <c r="K68" s="917"/>
      <c r="L68" s="917"/>
      <c r="M68" s="917"/>
      <c r="N68" s="917"/>
      <c r="O68" s="917"/>
      <c r="P68" s="918"/>
      <c r="Q68" s="919">
        <v>5568</v>
      </c>
      <c r="R68" s="913"/>
      <c r="S68" s="913"/>
      <c r="T68" s="913"/>
      <c r="U68" s="913"/>
      <c r="V68" s="913">
        <v>5472</v>
      </c>
      <c r="W68" s="913"/>
      <c r="X68" s="913"/>
      <c r="Y68" s="913"/>
      <c r="Z68" s="913"/>
      <c r="AA68" s="913">
        <v>96</v>
      </c>
      <c r="AB68" s="913"/>
      <c r="AC68" s="913"/>
      <c r="AD68" s="913"/>
      <c r="AE68" s="913"/>
      <c r="AF68" s="913">
        <v>71</v>
      </c>
      <c r="AG68" s="913"/>
      <c r="AH68" s="913"/>
      <c r="AI68" s="913"/>
      <c r="AJ68" s="913"/>
      <c r="AK68" s="913" t="s">
        <v>570</v>
      </c>
      <c r="AL68" s="913"/>
      <c r="AM68" s="913"/>
      <c r="AN68" s="913"/>
      <c r="AO68" s="913"/>
      <c r="AP68" s="913">
        <v>1613</v>
      </c>
      <c r="AQ68" s="913"/>
      <c r="AR68" s="913"/>
      <c r="AS68" s="913"/>
      <c r="AT68" s="913"/>
      <c r="AU68" s="913">
        <v>6</v>
      </c>
      <c r="AV68" s="913"/>
      <c r="AW68" s="913"/>
      <c r="AX68" s="913"/>
      <c r="AY68" s="913"/>
      <c r="AZ68" s="914"/>
      <c r="BA68" s="914"/>
      <c r="BB68" s="914"/>
      <c r="BC68" s="914"/>
      <c r="BD68" s="915"/>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15">
      <c r="A69" s="262">
        <v>2</v>
      </c>
      <c r="B69" s="920" t="s">
        <v>571</v>
      </c>
      <c r="C69" s="921"/>
      <c r="D69" s="921"/>
      <c r="E69" s="921"/>
      <c r="F69" s="921"/>
      <c r="G69" s="921"/>
      <c r="H69" s="921"/>
      <c r="I69" s="921"/>
      <c r="J69" s="921"/>
      <c r="K69" s="921"/>
      <c r="L69" s="921"/>
      <c r="M69" s="921"/>
      <c r="N69" s="921"/>
      <c r="O69" s="921"/>
      <c r="P69" s="922"/>
      <c r="Q69" s="923">
        <v>119</v>
      </c>
      <c r="R69" s="878"/>
      <c r="S69" s="878"/>
      <c r="T69" s="878"/>
      <c r="U69" s="878"/>
      <c r="V69" s="878">
        <v>117</v>
      </c>
      <c r="W69" s="878"/>
      <c r="X69" s="878"/>
      <c r="Y69" s="878"/>
      <c r="Z69" s="878"/>
      <c r="AA69" s="878">
        <v>2</v>
      </c>
      <c r="AB69" s="878"/>
      <c r="AC69" s="878"/>
      <c r="AD69" s="878"/>
      <c r="AE69" s="878"/>
      <c r="AF69" s="878">
        <v>2</v>
      </c>
      <c r="AG69" s="878"/>
      <c r="AH69" s="878"/>
      <c r="AI69" s="878"/>
      <c r="AJ69" s="878"/>
      <c r="AK69" s="878">
        <v>102</v>
      </c>
      <c r="AL69" s="878"/>
      <c r="AM69" s="878"/>
      <c r="AN69" s="878"/>
      <c r="AO69" s="878"/>
      <c r="AP69" s="878" t="s">
        <v>570</v>
      </c>
      <c r="AQ69" s="878"/>
      <c r="AR69" s="878"/>
      <c r="AS69" s="878"/>
      <c r="AT69" s="878"/>
      <c r="AU69" s="878" t="s">
        <v>570</v>
      </c>
      <c r="AV69" s="878"/>
      <c r="AW69" s="878"/>
      <c r="AX69" s="878"/>
      <c r="AY69" s="878"/>
      <c r="AZ69" s="924"/>
      <c r="BA69" s="924"/>
      <c r="BB69" s="924"/>
      <c r="BC69" s="924"/>
      <c r="BD69" s="925"/>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15">
      <c r="A70" s="262">
        <v>3</v>
      </c>
      <c r="B70" s="920" t="s">
        <v>572</v>
      </c>
      <c r="C70" s="921"/>
      <c r="D70" s="921"/>
      <c r="E70" s="921"/>
      <c r="F70" s="921"/>
      <c r="G70" s="921"/>
      <c r="H70" s="921"/>
      <c r="I70" s="921"/>
      <c r="J70" s="921"/>
      <c r="K70" s="921"/>
      <c r="L70" s="921"/>
      <c r="M70" s="921"/>
      <c r="N70" s="921"/>
      <c r="O70" s="921"/>
      <c r="P70" s="922"/>
      <c r="Q70" s="923">
        <v>168</v>
      </c>
      <c r="R70" s="878"/>
      <c r="S70" s="878"/>
      <c r="T70" s="878"/>
      <c r="U70" s="878"/>
      <c r="V70" s="878">
        <v>145</v>
      </c>
      <c r="W70" s="878"/>
      <c r="X70" s="878"/>
      <c r="Y70" s="878"/>
      <c r="Z70" s="878"/>
      <c r="AA70" s="878">
        <v>24</v>
      </c>
      <c r="AB70" s="878"/>
      <c r="AC70" s="878"/>
      <c r="AD70" s="878"/>
      <c r="AE70" s="878"/>
      <c r="AF70" s="878">
        <v>14</v>
      </c>
      <c r="AG70" s="878"/>
      <c r="AH70" s="878"/>
      <c r="AI70" s="878"/>
      <c r="AJ70" s="878"/>
      <c r="AK70" s="878">
        <v>7</v>
      </c>
      <c r="AL70" s="878"/>
      <c r="AM70" s="878"/>
      <c r="AN70" s="878"/>
      <c r="AO70" s="878"/>
      <c r="AP70" s="878">
        <v>77</v>
      </c>
      <c r="AQ70" s="878"/>
      <c r="AR70" s="878"/>
      <c r="AS70" s="878"/>
      <c r="AT70" s="878"/>
      <c r="AU70" s="878">
        <v>1</v>
      </c>
      <c r="AV70" s="878"/>
      <c r="AW70" s="878"/>
      <c r="AX70" s="878"/>
      <c r="AY70" s="878"/>
      <c r="AZ70" s="924" t="s">
        <v>573</v>
      </c>
      <c r="BA70" s="924"/>
      <c r="BB70" s="924"/>
      <c r="BC70" s="924"/>
      <c r="BD70" s="925"/>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15">
      <c r="A71" s="262">
        <v>4</v>
      </c>
      <c r="B71" s="920" t="s">
        <v>574</v>
      </c>
      <c r="C71" s="921"/>
      <c r="D71" s="921"/>
      <c r="E71" s="921"/>
      <c r="F71" s="921"/>
      <c r="G71" s="921"/>
      <c r="H71" s="921"/>
      <c r="I71" s="921"/>
      <c r="J71" s="921"/>
      <c r="K71" s="921"/>
      <c r="L71" s="921"/>
      <c r="M71" s="921"/>
      <c r="N71" s="921"/>
      <c r="O71" s="921"/>
      <c r="P71" s="922"/>
      <c r="Q71" s="923">
        <v>710</v>
      </c>
      <c r="R71" s="878"/>
      <c r="S71" s="878"/>
      <c r="T71" s="878"/>
      <c r="U71" s="878"/>
      <c r="V71" s="878">
        <v>703</v>
      </c>
      <c r="W71" s="878"/>
      <c r="X71" s="878"/>
      <c r="Y71" s="878"/>
      <c r="Z71" s="878"/>
      <c r="AA71" s="878">
        <v>7</v>
      </c>
      <c r="AB71" s="878"/>
      <c r="AC71" s="878"/>
      <c r="AD71" s="878"/>
      <c r="AE71" s="878"/>
      <c r="AF71" s="878">
        <v>7</v>
      </c>
      <c r="AG71" s="878"/>
      <c r="AH71" s="878"/>
      <c r="AI71" s="878"/>
      <c r="AJ71" s="878"/>
      <c r="AK71" s="878">
        <v>120</v>
      </c>
      <c r="AL71" s="878"/>
      <c r="AM71" s="878"/>
      <c r="AN71" s="878"/>
      <c r="AO71" s="878"/>
      <c r="AP71" s="878">
        <v>735</v>
      </c>
      <c r="AQ71" s="878"/>
      <c r="AR71" s="878"/>
      <c r="AS71" s="878"/>
      <c r="AT71" s="878"/>
      <c r="AU71" s="878">
        <v>1</v>
      </c>
      <c r="AV71" s="878"/>
      <c r="AW71" s="878"/>
      <c r="AX71" s="878"/>
      <c r="AY71" s="878"/>
      <c r="AZ71" s="924" t="s">
        <v>573</v>
      </c>
      <c r="BA71" s="924"/>
      <c r="BB71" s="924"/>
      <c r="BC71" s="924"/>
      <c r="BD71" s="925"/>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15">
      <c r="A72" s="262">
        <v>5</v>
      </c>
      <c r="B72" s="920" t="s">
        <v>575</v>
      </c>
      <c r="C72" s="921"/>
      <c r="D72" s="921"/>
      <c r="E72" s="921"/>
      <c r="F72" s="921"/>
      <c r="G72" s="921"/>
      <c r="H72" s="921"/>
      <c r="I72" s="921"/>
      <c r="J72" s="921"/>
      <c r="K72" s="921"/>
      <c r="L72" s="921"/>
      <c r="M72" s="921"/>
      <c r="N72" s="921"/>
      <c r="O72" s="921"/>
      <c r="P72" s="922"/>
      <c r="Q72" s="923">
        <v>1094</v>
      </c>
      <c r="R72" s="878"/>
      <c r="S72" s="878"/>
      <c r="T72" s="878"/>
      <c r="U72" s="878"/>
      <c r="V72" s="878">
        <v>1090</v>
      </c>
      <c r="W72" s="878"/>
      <c r="X72" s="878"/>
      <c r="Y72" s="878"/>
      <c r="Z72" s="878"/>
      <c r="AA72" s="878">
        <v>4</v>
      </c>
      <c r="AB72" s="878"/>
      <c r="AC72" s="878"/>
      <c r="AD72" s="878"/>
      <c r="AE72" s="878"/>
      <c r="AF72" s="878">
        <v>4</v>
      </c>
      <c r="AG72" s="878"/>
      <c r="AH72" s="878"/>
      <c r="AI72" s="878"/>
      <c r="AJ72" s="878"/>
      <c r="AK72" s="878" t="s">
        <v>570</v>
      </c>
      <c r="AL72" s="878"/>
      <c r="AM72" s="878"/>
      <c r="AN72" s="878"/>
      <c r="AO72" s="878"/>
      <c r="AP72" s="878" t="s">
        <v>570</v>
      </c>
      <c r="AQ72" s="878"/>
      <c r="AR72" s="878"/>
      <c r="AS72" s="878"/>
      <c r="AT72" s="878"/>
      <c r="AU72" s="878" t="s">
        <v>570</v>
      </c>
      <c r="AV72" s="878"/>
      <c r="AW72" s="878"/>
      <c r="AX72" s="878"/>
      <c r="AY72" s="878"/>
      <c r="AZ72" s="924"/>
      <c r="BA72" s="924"/>
      <c r="BB72" s="924"/>
      <c r="BC72" s="924"/>
      <c r="BD72" s="925"/>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15">
      <c r="A73" s="262">
        <v>6</v>
      </c>
      <c r="B73" s="920" t="s">
        <v>576</v>
      </c>
      <c r="C73" s="921"/>
      <c r="D73" s="921"/>
      <c r="E73" s="921"/>
      <c r="F73" s="921"/>
      <c r="G73" s="921"/>
      <c r="H73" s="921"/>
      <c r="I73" s="921"/>
      <c r="J73" s="921"/>
      <c r="K73" s="921"/>
      <c r="L73" s="921"/>
      <c r="M73" s="921"/>
      <c r="N73" s="921"/>
      <c r="O73" s="921"/>
      <c r="P73" s="922"/>
      <c r="Q73" s="923">
        <v>89</v>
      </c>
      <c r="R73" s="878"/>
      <c r="S73" s="878"/>
      <c r="T73" s="878"/>
      <c r="U73" s="878"/>
      <c r="V73" s="878">
        <v>73</v>
      </c>
      <c r="W73" s="878"/>
      <c r="X73" s="878"/>
      <c r="Y73" s="878"/>
      <c r="Z73" s="878"/>
      <c r="AA73" s="878">
        <v>15</v>
      </c>
      <c r="AB73" s="878"/>
      <c r="AC73" s="878"/>
      <c r="AD73" s="878"/>
      <c r="AE73" s="878"/>
      <c r="AF73" s="878">
        <v>15</v>
      </c>
      <c r="AG73" s="878"/>
      <c r="AH73" s="878"/>
      <c r="AI73" s="878"/>
      <c r="AJ73" s="878"/>
      <c r="AK73" s="878">
        <v>5</v>
      </c>
      <c r="AL73" s="878"/>
      <c r="AM73" s="878"/>
      <c r="AN73" s="878"/>
      <c r="AO73" s="878"/>
      <c r="AP73" s="878" t="s">
        <v>570</v>
      </c>
      <c r="AQ73" s="878"/>
      <c r="AR73" s="878"/>
      <c r="AS73" s="878"/>
      <c r="AT73" s="878"/>
      <c r="AU73" s="878" t="s">
        <v>570</v>
      </c>
      <c r="AV73" s="878"/>
      <c r="AW73" s="878"/>
      <c r="AX73" s="878"/>
      <c r="AY73" s="878"/>
      <c r="AZ73" s="924"/>
      <c r="BA73" s="924"/>
      <c r="BB73" s="924"/>
      <c r="BC73" s="924"/>
      <c r="BD73" s="925"/>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15">
      <c r="A74" s="262">
        <v>7</v>
      </c>
      <c r="B74" s="920" t="s">
        <v>577</v>
      </c>
      <c r="C74" s="921"/>
      <c r="D74" s="921"/>
      <c r="E74" s="921"/>
      <c r="F74" s="921"/>
      <c r="G74" s="921"/>
      <c r="H74" s="921"/>
      <c r="I74" s="921"/>
      <c r="J74" s="921"/>
      <c r="K74" s="921"/>
      <c r="L74" s="921"/>
      <c r="M74" s="921"/>
      <c r="N74" s="921"/>
      <c r="O74" s="921"/>
      <c r="P74" s="922"/>
      <c r="Q74" s="923">
        <v>7112</v>
      </c>
      <c r="R74" s="878"/>
      <c r="S74" s="878"/>
      <c r="T74" s="878"/>
      <c r="U74" s="878"/>
      <c r="V74" s="878">
        <v>6945</v>
      </c>
      <c r="W74" s="878"/>
      <c r="X74" s="878"/>
      <c r="Y74" s="878"/>
      <c r="Z74" s="878"/>
      <c r="AA74" s="878">
        <v>167</v>
      </c>
      <c r="AB74" s="878"/>
      <c r="AC74" s="878"/>
      <c r="AD74" s="878"/>
      <c r="AE74" s="878"/>
      <c r="AF74" s="878">
        <v>167</v>
      </c>
      <c r="AG74" s="878"/>
      <c r="AH74" s="878"/>
      <c r="AI74" s="878"/>
      <c r="AJ74" s="878"/>
      <c r="AK74" s="878" t="s">
        <v>570</v>
      </c>
      <c r="AL74" s="878"/>
      <c r="AM74" s="878"/>
      <c r="AN74" s="878"/>
      <c r="AO74" s="878"/>
      <c r="AP74" s="878" t="s">
        <v>570</v>
      </c>
      <c r="AQ74" s="878"/>
      <c r="AR74" s="878"/>
      <c r="AS74" s="878"/>
      <c r="AT74" s="878"/>
      <c r="AU74" s="878" t="s">
        <v>570</v>
      </c>
      <c r="AV74" s="878"/>
      <c r="AW74" s="878"/>
      <c r="AX74" s="878"/>
      <c r="AY74" s="878"/>
      <c r="AZ74" s="924"/>
      <c r="BA74" s="924"/>
      <c r="BB74" s="924"/>
      <c r="BC74" s="924"/>
      <c r="BD74" s="925"/>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15">
      <c r="A75" s="262">
        <v>8</v>
      </c>
      <c r="B75" s="920" t="s">
        <v>578</v>
      </c>
      <c r="C75" s="921"/>
      <c r="D75" s="921"/>
      <c r="E75" s="921"/>
      <c r="F75" s="921"/>
      <c r="G75" s="921"/>
      <c r="H75" s="921"/>
      <c r="I75" s="921"/>
      <c r="J75" s="921"/>
      <c r="K75" s="921"/>
      <c r="L75" s="921"/>
      <c r="M75" s="921"/>
      <c r="N75" s="921"/>
      <c r="O75" s="921"/>
      <c r="P75" s="922"/>
      <c r="Q75" s="926">
        <v>33</v>
      </c>
      <c r="R75" s="927"/>
      <c r="S75" s="927"/>
      <c r="T75" s="927"/>
      <c r="U75" s="877"/>
      <c r="V75" s="928">
        <v>30</v>
      </c>
      <c r="W75" s="927"/>
      <c r="X75" s="927"/>
      <c r="Y75" s="927"/>
      <c r="Z75" s="877"/>
      <c r="AA75" s="928">
        <v>3</v>
      </c>
      <c r="AB75" s="927"/>
      <c r="AC75" s="927"/>
      <c r="AD75" s="927"/>
      <c r="AE75" s="877"/>
      <c r="AF75" s="928">
        <v>3</v>
      </c>
      <c r="AG75" s="927"/>
      <c r="AH75" s="927"/>
      <c r="AI75" s="927"/>
      <c r="AJ75" s="877"/>
      <c r="AK75" s="928">
        <v>8</v>
      </c>
      <c r="AL75" s="927"/>
      <c r="AM75" s="927"/>
      <c r="AN75" s="927"/>
      <c r="AO75" s="877"/>
      <c r="AP75" s="928" t="s">
        <v>570</v>
      </c>
      <c r="AQ75" s="927"/>
      <c r="AR75" s="927"/>
      <c r="AS75" s="927"/>
      <c r="AT75" s="877"/>
      <c r="AU75" s="928" t="s">
        <v>570</v>
      </c>
      <c r="AV75" s="927"/>
      <c r="AW75" s="927"/>
      <c r="AX75" s="927"/>
      <c r="AY75" s="877"/>
      <c r="AZ75" s="924"/>
      <c r="BA75" s="924"/>
      <c r="BB75" s="924"/>
      <c r="BC75" s="924"/>
      <c r="BD75" s="925"/>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15">
      <c r="A76" s="262">
        <v>9</v>
      </c>
      <c r="B76" s="920" t="s">
        <v>579</v>
      </c>
      <c r="C76" s="921"/>
      <c r="D76" s="921"/>
      <c r="E76" s="921"/>
      <c r="F76" s="921"/>
      <c r="G76" s="921"/>
      <c r="H76" s="921"/>
      <c r="I76" s="921"/>
      <c r="J76" s="921"/>
      <c r="K76" s="921"/>
      <c r="L76" s="921"/>
      <c r="M76" s="921"/>
      <c r="N76" s="921"/>
      <c r="O76" s="921"/>
      <c r="P76" s="922"/>
      <c r="Q76" s="926">
        <v>591</v>
      </c>
      <c r="R76" s="927"/>
      <c r="S76" s="927"/>
      <c r="T76" s="927"/>
      <c r="U76" s="877"/>
      <c r="V76" s="928">
        <v>542</v>
      </c>
      <c r="W76" s="927"/>
      <c r="X76" s="927"/>
      <c r="Y76" s="927"/>
      <c r="Z76" s="877"/>
      <c r="AA76" s="928">
        <v>49</v>
      </c>
      <c r="AB76" s="927"/>
      <c r="AC76" s="927"/>
      <c r="AD76" s="927"/>
      <c r="AE76" s="877"/>
      <c r="AF76" s="928">
        <v>49</v>
      </c>
      <c r="AG76" s="927"/>
      <c r="AH76" s="927"/>
      <c r="AI76" s="927"/>
      <c r="AJ76" s="877"/>
      <c r="AK76" s="928" t="s">
        <v>582</v>
      </c>
      <c r="AL76" s="927"/>
      <c r="AM76" s="927"/>
      <c r="AN76" s="927"/>
      <c r="AO76" s="877"/>
      <c r="AP76" s="928" t="s">
        <v>570</v>
      </c>
      <c r="AQ76" s="927"/>
      <c r="AR76" s="927"/>
      <c r="AS76" s="927"/>
      <c r="AT76" s="877"/>
      <c r="AU76" s="928" t="s">
        <v>570</v>
      </c>
      <c r="AV76" s="927"/>
      <c r="AW76" s="927"/>
      <c r="AX76" s="927"/>
      <c r="AY76" s="877"/>
      <c r="AZ76" s="924"/>
      <c r="BA76" s="924"/>
      <c r="BB76" s="924"/>
      <c r="BC76" s="924"/>
      <c r="BD76" s="925"/>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15">
      <c r="A77" s="262">
        <v>10</v>
      </c>
      <c r="B77" s="920" t="s">
        <v>580</v>
      </c>
      <c r="C77" s="921"/>
      <c r="D77" s="921"/>
      <c r="E77" s="921"/>
      <c r="F77" s="921"/>
      <c r="G77" s="921"/>
      <c r="H77" s="921"/>
      <c r="I77" s="921"/>
      <c r="J77" s="921"/>
      <c r="K77" s="921"/>
      <c r="L77" s="921"/>
      <c r="M77" s="921"/>
      <c r="N77" s="921"/>
      <c r="O77" s="921"/>
      <c r="P77" s="922"/>
      <c r="Q77" s="926">
        <v>159720</v>
      </c>
      <c r="R77" s="927"/>
      <c r="S77" s="927"/>
      <c r="T77" s="927"/>
      <c r="U77" s="877"/>
      <c r="V77" s="928">
        <v>156204</v>
      </c>
      <c r="W77" s="927"/>
      <c r="X77" s="927"/>
      <c r="Y77" s="927"/>
      <c r="Z77" s="877"/>
      <c r="AA77" s="928">
        <v>3516</v>
      </c>
      <c r="AB77" s="927"/>
      <c r="AC77" s="927"/>
      <c r="AD77" s="927"/>
      <c r="AE77" s="877"/>
      <c r="AF77" s="928">
        <v>3516</v>
      </c>
      <c r="AG77" s="927"/>
      <c r="AH77" s="927"/>
      <c r="AI77" s="927"/>
      <c r="AJ77" s="877"/>
      <c r="AK77" s="928">
        <v>2022</v>
      </c>
      <c r="AL77" s="927"/>
      <c r="AM77" s="927"/>
      <c r="AN77" s="927"/>
      <c r="AO77" s="877"/>
      <c r="AP77" s="928" t="s">
        <v>570</v>
      </c>
      <c r="AQ77" s="927"/>
      <c r="AR77" s="927"/>
      <c r="AS77" s="927"/>
      <c r="AT77" s="877"/>
      <c r="AU77" s="928" t="s">
        <v>570</v>
      </c>
      <c r="AV77" s="927"/>
      <c r="AW77" s="927"/>
      <c r="AX77" s="927"/>
      <c r="AY77" s="877"/>
      <c r="AZ77" s="924"/>
      <c r="BA77" s="924"/>
      <c r="BB77" s="924"/>
      <c r="BC77" s="924"/>
      <c r="BD77" s="925"/>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15">
      <c r="A78" s="262">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15">
      <c r="A79" s="262">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15">
      <c r="A80" s="262">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15">
      <c r="A81" s="262">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15">
      <c r="A82" s="262">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15">
      <c r="A83" s="262">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15">
      <c r="A84" s="262">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15">
      <c r="A85" s="262">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15">
      <c r="A86" s="262">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
      <c r="A88" s="265" t="s">
        <v>387</v>
      </c>
      <c r="B88" s="837" t="s">
        <v>418</v>
      </c>
      <c r="C88" s="838"/>
      <c r="D88" s="838"/>
      <c r="E88" s="838"/>
      <c r="F88" s="838"/>
      <c r="G88" s="838"/>
      <c r="H88" s="838"/>
      <c r="I88" s="838"/>
      <c r="J88" s="838"/>
      <c r="K88" s="838"/>
      <c r="L88" s="838"/>
      <c r="M88" s="838"/>
      <c r="N88" s="838"/>
      <c r="O88" s="838"/>
      <c r="P88" s="839"/>
      <c r="Q88" s="885"/>
      <c r="R88" s="886"/>
      <c r="S88" s="886"/>
      <c r="T88" s="886"/>
      <c r="U88" s="886"/>
      <c r="V88" s="886"/>
      <c r="W88" s="886"/>
      <c r="X88" s="886"/>
      <c r="Y88" s="886"/>
      <c r="Z88" s="886"/>
      <c r="AA88" s="886"/>
      <c r="AB88" s="886"/>
      <c r="AC88" s="886"/>
      <c r="AD88" s="886"/>
      <c r="AE88" s="886"/>
      <c r="AF88" s="889">
        <v>3848</v>
      </c>
      <c r="AG88" s="889"/>
      <c r="AH88" s="889"/>
      <c r="AI88" s="889"/>
      <c r="AJ88" s="889"/>
      <c r="AK88" s="886"/>
      <c r="AL88" s="886"/>
      <c r="AM88" s="886"/>
      <c r="AN88" s="886"/>
      <c r="AO88" s="886"/>
      <c r="AP88" s="889">
        <v>2425</v>
      </c>
      <c r="AQ88" s="889"/>
      <c r="AR88" s="889"/>
      <c r="AS88" s="889"/>
      <c r="AT88" s="889"/>
      <c r="AU88" s="889">
        <v>8</v>
      </c>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7" t="s">
        <v>419</v>
      </c>
      <c r="BS102" s="838"/>
      <c r="BT102" s="838"/>
      <c r="BU102" s="838"/>
      <c r="BV102" s="838"/>
      <c r="BW102" s="838"/>
      <c r="BX102" s="838"/>
      <c r="BY102" s="838"/>
      <c r="BZ102" s="838"/>
      <c r="CA102" s="838"/>
      <c r="CB102" s="838"/>
      <c r="CC102" s="838"/>
      <c r="CD102" s="838"/>
      <c r="CE102" s="838"/>
      <c r="CF102" s="838"/>
      <c r="CG102" s="839"/>
      <c r="CH102" s="936"/>
      <c r="CI102" s="937"/>
      <c r="CJ102" s="937"/>
      <c r="CK102" s="937"/>
      <c r="CL102" s="938"/>
      <c r="CM102" s="936"/>
      <c r="CN102" s="937"/>
      <c r="CO102" s="937"/>
      <c r="CP102" s="937"/>
      <c r="CQ102" s="938"/>
      <c r="CR102" s="939">
        <v>10</v>
      </c>
      <c r="CS102" s="897"/>
      <c r="CT102" s="897"/>
      <c r="CU102" s="897"/>
      <c r="CV102" s="940"/>
      <c r="CW102" s="939" t="s">
        <v>588</v>
      </c>
      <c r="CX102" s="897"/>
      <c r="CY102" s="897"/>
      <c r="CZ102" s="897"/>
      <c r="DA102" s="940"/>
      <c r="DB102" s="939" t="s">
        <v>588</v>
      </c>
      <c r="DC102" s="897"/>
      <c r="DD102" s="897"/>
      <c r="DE102" s="897"/>
      <c r="DF102" s="940"/>
      <c r="DG102" s="939" t="s">
        <v>588</v>
      </c>
      <c r="DH102" s="897"/>
      <c r="DI102" s="897"/>
      <c r="DJ102" s="897"/>
      <c r="DK102" s="940"/>
      <c r="DL102" s="939" t="s">
        <v>588</v>
      </c>
      <c r="DM102" s="897"/>
      <c r="DN102" s="897"/>
      <c r="DO102" s="897"/>
      <c r="DP102" s="940"/>
      <c r="DQ102" s="939" t="s">
        <v>588</v>
      </c>
      <c r="DR102" s="897"/>
      <c r="DS102" s="897"/>
      <c r="DT102" s="897"/>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420</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421</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424</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425</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426</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427</v>
      </c>
      <c r="AB109" s="942"/>
      <c r="AC109" s="942"/>
      <c r="AD109" s="942"/>
      <c r="AE109" s="943"/>
      <c r="AF109" s="941" t="s">
        <v>305</v>
      </c>
      <c r="AG109" s="942"/>
      <c r="AH109" s="942"/>
      <c r="AI109" s="942"/>
      <c r="AJ109" s="943"/>
      <c r="AK109" s="941" t="s">
        <v>304</v>
      </c>
      <c r="AL109" s="942"/>
      <c r="AM109" s="942"/>
      <c r="AN109" s="942"/>
      <c r="AO109" s="943"/>
      <c r="AP109" s="941" t="s">
        <v>428</v>
      </c>
      <c r="AQ109" s="942"/>
      <c r="AR109" s="942"/>
      <c r="AS109" s="942"/>
      <c r="AT109" s="944"/>
      <c r="AU109" s="961" t="s">
        <v>426</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427</v>
      </c>
      <c r="BR109" s="942"/>
      <c r="BS109" s="942"/>
      <c r="BT109" s="942"/>
      <c r="BU109" s="943"/>
      <c r="BV109" s="941" t="s">
        <v>305</v>
      </c>
      <c r="BW109" s="942"/>
      <c r="BX109" s="942"/>
      <c r="BY109" s="942"/>
      <c r="BZ109" s="943"/>
      <c r="CA109" s="941" t="s">
        <v>304</v>
      </c>
      <c r="CB109" s="942"/>
      <c r="CC109" s="942"/>
      <c r="CD109" s="942"/>
      <c r="CE109" s="943"/>
      <c r="CF109" s="962" t="s">
        <v>428</v>
      </c>
      <c r="CG109" s="962"/>
      <c r="CH109" s="962"/>
      <c r="CI109" s="962"/>
      <c r="CJ109" s="962"/>
      <c r="CK109" s="941" t="s">
        <v>429</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427</v>
      </c>
      <c r="DH109" s="942"/>
      <c r="DI109" s="942"/>
      <c r="DJ109" s="942"/>
      <c r="DK109" s="943"/>
      <c r="DL109" s="941" t="s">
        <v>305</v>
      </c>
      <c r="DM109" s="942"/>
      <c r="DN109" s="942"/>
      <c r="DO109" s="942"/>
      <c r="DP109" s="943"/>
      <c r="DQ109" s="941" t="s">
        <v>304</v>
      </c>
      <c r="DR109" s="942"/>
      <c r="DS109" s="942"/>
      <c r="DT109" s="942"/>
      <c r="DU109" s="943"/>
      <c r="DV109" s="941" t="s">
        <v>428</v>
      </c>
      <c r="DW109" s="942"/>
      <c r="DX109" s="942"/>
      <c r="DY109" s="942"/>
      <c r="DZ109" s="944"/>
    </row>
    <row r="110" spans="1:131" s="247" customFormat="1" ht="26.25" customHeight="1" x14ac:dyDescent="0.15">
      <c r="A110" s="945" t="s">
        <v>430</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722014</v>
      </c>
      <c r="AB110" s="949"/>
      <c r="AC110" s="949"/>
      <c r="AD110" s="949"/>
      <c r="AE110" s="950"/>
      <c r="AF110" s="951">
        <v>735828</v>
      </c>
      <c r="AG110" s="949"/>
      <c r="AH110" s="949"/>
      <c r="AI110" s="949"/>
      <c r="AJ110" s="950"/>
      <c r="AK110" s="951">
        <v>776871</v>
      </c>
      <c r="AL110" s="949"/>
      <c r="AM110" s="949"/>
      <c r="AN110" s="949"/>
      <c r="AO110" s="950"/>
      <c r="AP110" s="952">
        <v>19.399999999999999</v>
      </c>
      <c r="AQ110" s="953"/>
      <c r="AR110" s="953"/>
      <c r="AS110" s="953"/>
      <c r="AT110" s="954"/>
      <c r="AU110" s="955" t="s">
        <v>71</v>
      </c>
      <c r="AV110" s="956"/>
      <c r="AW110" s="956"/>
      <c r="AX110" s="956"/>
      <c r="AY110" s="956"/>
      <c r="AZ110" s="997" t="s">
        <v>431</v>
      </c>
      <c r="BA110" s="946"/>
      <c r="BB110" s="946"/>
      <c r="BC110" s="946"/>
      <c r="BD110" s="946"/>
      <c r="BE110" s="946"/>
      <c r="BF110" s="946"/>
      <c r="BG110" s="946"/>
      <c r="BH110" s="946"/>
      <c r="BI110" s="946"/>
      <c r="BJ110" s="946"/>
      <c r="BK110" s="946"/>
      <c r="BL110" s="946"/>
      <c r="BM110" s="946"/>
      <c r="BN110" s="946"/>
      <c r="BO110" s="946"/>
      <c r="BP110" s="947"/>
      <c r="BQ110" s="983">
        <v>8136129</v>
      </c>
      <c r="BR110" s="984"/>
      <c r="BS110" s="984"/>
      <c r="BT110" s="984"/>
      <c r="BU110" s="984"/>
      <c r="BV110" s="984">
        <v>8148842</v>
      </c>
      <c r="BW110" s="984"/>
      <c r="BX110" s="984"/>
      <c r="BY110" s="984"/>
      <c r="BZ110" s="984"/>
      <c r="CA110" s="984">
        <v>8928472</v>
      </c>
      <c r="CB110" s="984"/>
      <c r="CC110" s="984"/>
      <c r="CD110" s="984"/>
      <c r="CE110" s="984"/>
      <c r="CF110" s="998">
        <v>222.8</v>
      </c>
      <c r="CG110" s="999"/>
      <c r="CH110" s="999"/>
      <c r="CI110" s="999"/>
      <c r="CJ110" s="999"/>
      <c r="CK110" s="1000" t="s">
        <v>432</v>
      </c>
      <c r="CL110" s="1001"/>
      <c r="CM110" s="980" t="s">
        <v>433</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124</v>
      </c>
      <c r="DH110" s="984"/>
      <c r="DI110" s="984"/>
      <c r="DJ110" s="984"/>
      <c r="DK110" s="984"/>
      <c r="DL110" s="984" t="s">
        <v>124</v>
      </c>
      <c r="DM110" s="984"/>
      <c r="DN110" s="984"/>
      <c r="DO110" s="984"/>
      <c r="DP110" s="984"/>
      <c r="DQ110" s="984" t="s">
        <v>124</v>
      </c>
      <c r="DR110" s="984"/>
      <c r="DS110" s="984"/>
      <c r="DT110" s="984"/>
      <c r="DU110" s="984"/>
      <c r="DV110" s="985" t="s">
        <v>124</v>
      </c>
      <c r="DW110" s="985"/>
      <c r="DX110" s="985"/>
      <c r="DY110" s="985"/>
      <c r="DZ110" s="986"/>
    </row>
    <row r="111" spans="1:131" s="247" customFormat="1" ht="26.25" customHeight="1" x14ac:dyDescent="0.15">
      <c r="A111" s="987" t="s">
        <v>434</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124</v>
      </c>
      <c r="AB111" s="991"/>
      <c r="AC111" s="991"/>
      <c r="AD111" s="991"/>
      <c r="AE111" s="992"/>
      <c r="AF111" s="993" t="s">
        <v>124</v>
      </c>
      <c r="AG111" s="991"/>
      <c r="AH111" s="991"/>
      <c r="AI111" s="991"/>
      <c r="AJ111" s="992"/>
      <c r="AK111" s="993" t="s">
        <v>124</v>
      </c>
      <c r="AL111" s="991"/>
      <c r="AM111" s="991"/>
      <c r="AN111" s="991"/>
      <c r="AO111" s="992"/>
      <c r="AP111" s="994" t="s">
        <v>124</v>
      </c>
      <c r="AQ111" s="995"/>
      <c r="AR111" s="995"/>
      <c r="AS111" s="995"/>
      <c r="AT111" s="996"/>
      <c r="AU111" s="957"/>
      <c r="AV111" s="958"/>
      <c r="AW111" s="958"/>
      <c r="AX111" s="958"/>
      <c r="AY111" s="958"/>
      <c r="AZ111" s="1006" t="s">
        <v>435</v>
      </c>
      <c r="BA111" s="1007"/>
      <c r="BB111" s="1007"/>
      <c r="BC111" s="1007"/>
      <c r="BD111" s="1007"/>
      <c r="BE111" s="1007"/>
      <c r="BF111" s="1007"/>
      <c r="BG111" s="1007"/>
      <c r="BH111" s="1007"/>
      <c r="BI111" s="1007"/>
      <c r="BJ111" s="1007"/>
      <c r="BK111" s="1007"/>
      <c r="BL111" s="1007"/>
      <c r="BM111" s="1007"/>
      <c r="BN111" s="1007"/>
      <c r="BO111" s="1007"/>
      <c r="BP111" s="1008"/>
      <c r="BQ111" s="976" t="s">
        <v>436</v>
      </c>
      <c r="BR111" s="977"/>
      <c r="BS111" s="977"/>
      <c r="BT111" s="977"/>
      <c r="BU111" s="977"/>
      <c r="BV111" s="977" t="s">
        <v>124</v>
      </c>
      <c r="BW111" s="977"/>
      <c r="BX111" s="977"/>
      <c r="BY111" s="977"/>
      <c r="BZ111" s="977"/>
      <c r="CA111" s="977" t="s">
        <v>124</v>
      </c>
      <c r="CB111" s="977"/>
      <c r="CC111" s="977"/>
      <c r="CD111" s="977"/>
      <c r="CE111" s="977"/>
      <c r="CF111" s="971" t="s">
        <v>124</v>
      </c>
      <c r="CG111" s="972"/>
      <c r="CH111" s="972"/>
      <c r="CI111" s="972"/>
      <c r="CJ111" s="972"/>
      <c r="CK111" s="1002"/>
      <c r="CL111" s="1003"/>
      <c r="CM111" s="973" t="s">
        <v>437</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124</v>
      </c>
      <c r="DH111" s="977"/>
      <c r="DI111" s="977"/>
      <c r="DJ111" s="977"/>
      <c r="DK111" s="977"/>
      <c r="DL111" s="977" t="s">
        <v>124</v>
      </c>
      <c r="DM111" s="977"/>
      <c r="DN111" s="977"/>
      <c r="DO111" s="977"/>
      <c r="DP111" s="977"/>
      <c r="DQ111" s="977" t="s">
        <v>124</v>
      </c>
      <c r="DR111" s="977"/>
      <c r="DS111" s="977"/>
      <c r="DT111" s="977"/>
      <c r="DU111" s="977"/>
      <c r="DV111" s="978" t="s">
        <v>124</v>
      </c>
      <c r="DW111" s="978"/>
      <c r="DX111" s="978"/>
      <c r="DY111" s="978"/>
      <c r="DZ111" s="979"/>
    </row>
    <row r="112" spans="1:131" s="247" customFormat="1" ht="26.25" customHeight="1" x14ac:dyDescent="0.15">
      <c r="A112" s="1009" t="s">
        <v>438</v>
      </c>
      <c r="B112" s="1010"/>
      <c r="C112" s="1007" t="s">
        <v>439</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124</v>
      </c>
      <c r="AB112" s="1016"/>
      <c r="AC112" s="1016"/>
      <c r="AD112" s="1016"/>
      <c r="AE112" s="1017"/>
      <c r="AF112" s="1018" t="s">
        <v>124</v>
      </c>
      <c r="AG112" s="1016"/>
      <c r="AH112" s="1016"/>
      <c r="AI112" s="1016"/>
      <c r="AJ112" s="1017"/>
      <c r="AK112" s="1018" t="s">
        <v>124</v>
      </c>
      <c r="AL112" s="1016"/>
      <c r="AM112" s="1016"/>
      <c r="AN112" s="1016"/>
      <c r="AO112" s="1017"/>
      <c r="AP112" s="1019" t="s">
        <v>124</v>
      </c>
      <c r="AQ112" s="1020"/>
      <c r="AR112" s="1020"/>
      <c r="AS112" s="1020"/>
      <c r="AT112" s="1021"/>
      <c r="AU112" s="957"/>
      <c r="AV112" s="958"/>
      <c r="AW112" s="958"/>
      <c r="AX112" s="958"/>
      <c r="AY112" s="958"/>
      <c r="AZ112" s="1006" t="s">
        <v>440</v>
      </c>
      <c r="BA112" s="1007"/>
      <c r="BB112" s="1007"/>
      <c r="BC112" s="1007"/>
      <c r="BD112" s="1007"/>
      <c r="BE112" s="1007"/>
      <c r="BF112" s="1007"/>
      <c r="BG112" s="1007"/>
      <c r="BH112" s="1007"/>
      <c r="BI112" s="1007"/>
      <c r="BJ112" s="1007"/>
      <c r="BK112" s="1007"/>
      <c r="BL112" s="1007"/>
      <c r="BM112" s="1007"/>
      <c r="BN112" s="1007"/>
      <c r="BO112" s="1007"/>
      <c r="BP112" s="1008"/>
      <c r="BQ112" s="976">
        <v>4503871</v>
      </c>
      <c r="BR112" s="977"/>
      <c r="BS112" s="977"/>
      <c r="BT112" s="977"/>
      <c r="BU112" s="977"/>
      <c r="BV112" s="977">
        <v>4602671</v>
      </c>
      <c r="BW112" s="977"/>
      <c r="BX112" s="977"/>
      <c r="BY112" s="977"/>
      <c r="BZ112" s="977"/>
      <c r="CA112" s="977">
        <v>4478013</v>
      </c>
      <c r="CB112" s="977"/>
      <c r="CC112" s="977"/>
      <c r="CD112" s="977"/>
      <c r="CE112" s="977"/>
      <c r="CF112" s="971">
        <v>111.7</v>
      </c>
      <c r="CG112" s="972"/>
      <c r="CH112" s="972"/>
      <c r="CI112" s="972"/>
      <c r="CJ112" s="972"/>
      <c r="CK112" s="1002"/>
      <c r="CL112" s="1003"/>
      <c r="CM112" s="973" t="s">
        <v>441</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124</v>
      </c>
      <c r="DH112" s="977"/>
      <c r="DI112" s="977"/>
      <c r="DJ112" s="977"/>
      <c r="DK112" s="977"/>
      <c r="DL112" s="977" t="s">
        <v>124</v>
      </c>
      <c r="DM112" s="977"/>
      <c r="DN112" s="977"/>
      <c r="DO112" s="977"/>
      <c r="DP112" s="977"/>
      <c r="DQ112" s="977" t="s">
        <v>124</v>
      </c>
      <c r="DR112" s="977"/>
      <c r="DS112" s="977"/>
      <c r="DT112" s="977"/>
      <c r="DU112" s="977"/>
      <c r="DV112" s="978" t="s">
        <v>124</v>
      </c>
      <c r="DW112" s="978"/>
      <c r="DX112" s="978"/>
      <c r="DY112" s="978"/>
      <c r="DZ112" s="979"/>
    </row>
    <row r="113" spans="1:130" s="247" customFormat="1" ht="26.25" customHeight="1" x14ac:dyDescent="0.15">
      <c r="A113" s="1011"/>
      <c r="B113" s="1012"/>
      <c r="C113" s="1007" t="s">
        <v>442</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448409</v>
      </c>
      <c r="AB113" s="991"/>
      <c r="AC113" s="991"/>
      <c r="AD113" s="991"/>
      <c r="AE113" s="992"/>
      <c r="AF113" s="993">
        <v>458367</v>
      </c>
      <c r="AG113" s="991"/>
      <c r="AH113" s="991"/>
      <c r="AI113" s="991"/>
      <c r="AJ113" s="992"/>
      <c r="AK113" s="993">
        <v>482287</v>
      </c>
      <c r="AL113" s="991"/>
      <c r="AM113" s="991"/>
      <c r="AN113" s="991"/>
      <c r="AO113" s="992"/>
      <c r="AP113" s="994">
        <v>12</v>
      </c>
      <c r="AQ113" s="995"/>
      <c r="AR113" s="995"/>
      <c r="AS113" s="995"/>
      <c r="AT113" s="996"/>
      <c r="AU113" s="957"/>
      <c r="AV113" s="958"/>
      <c r="AW113" s="958"/>
      <c r="AX113" s="958"/>
      <c r="AY113" s="958"/>
      <c r="AZ113" s="1006" t="s">
        <v>443</v>
      </c>
      <c r="BA113" s="1007"/>
      <c r="BB113" s="1007"/>
      <c r="BC113" s="1007"/>
      <c r="BD113" s="1007"/>
      <c r="BE113" s="1007"/>
      <c r="BF113" s="1007"/>
      <c r="BG113" s="1007"/>
      <c r="BH113" s="1007"/>
      <c r="BI113" s="1007"/>
      <c r="BJ113" s="1007"/>
      <c r="BK113" s="1007"/>
      <c r="BL113" s="1007"/>
      <c r="BM113" s="1007"/>
      <c r="BN113" s="1007"/>
      <c r="BO113" s="1007"/>
      <c r="BP113" s="1008"/>
      <c r="BQ113" s="976">
        <v>13568</v>
      </c>
      <c r="BR113" s="977"/>
      <c r="BS113" s="977"/>
      <c r="BT113" s="977"/>
      <c r="BU113" s="977"/>
      <c r="BV113" s="977">
        <v>9903</v>
      </c>
      <c r="BW113" s="977"/>
      <c r="BX113" s="977"/>
      <c r="BY113" s="977"/>
      <c r="BZ113" s="977"/>
      <c r="CA113" s="977">
        <v>7896</v>
      </c>
      <c r="CB113" s="977"/>
      <c r="CC113" s="977"/>
      <c r="CD113" s="977"/>
      <c r="CE113" s="977"/>
      <c r="CF113" s="971">
        <v>0.2</v>
      </c>
      <c r="CG113" s="972"/>
      <c r="CH113" s="972"/>
      <c r="CI113" s="972"/>
      <c r="CJ113" s="972"/>
      <c r="CK113" s="1002"/>
      <c r="CL113" s="1003"/>
      <c r="CM113" s="973" t="s">
        <v>444</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124</v>
      </c>
      <c r="DH113" s="1016"/>
      <c r="DI113" s="1016"/>
      <c r="DJ113" s="1016"/>
      <c r="DK113" s="1017"/>
      <c r="DL113" s="1018" t="s">
        <v>124</v>
      </c>
      <c r="DM113" s="1016"/>
      <c r="DN113" s="1016"/>
      <c r="DO113" s="1016"/>
      <c r="DP113" s="1017"/>
      <c r="DQ113" s="1018" t="s">
        <v>124</v>
      </c>
      <c r="DR113" s="1016"/>
      <c r="DS113" s="1016"/>
      <c r="DT113" s="1016"/>
      <c r="DU113" s="1017"/>
      <c r="DV113" s="1019" t="s">
        <v>124</v>
      </c>
      <c r="DW113" s="1020"/>
      <c r="DX113" s="1020"/>
      <c r="DY113" s="1020"/>
      <c r="DZ113" s="1021"/>
    </row>
    <row r="114" spans="1:130" s="247" customFormat="1" ht="26.25" customHeight="1" x14ac:dyDescent="0.15">
      <c r="A114" s="1011"/>
      <c r="B114" s="1012"/>
      <c r="C114" s="1007" t="s">
        <v>445</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2295</v>
      </c>
      <c r="AB114" s="1016"/>
      <c r="AC114" s="1016"/>
      <c r="AD114" s="1016"/>
      <c r="AE114" s="1017"/>
      <c r="AF114" s="1018">
        <v>2353</v>
      </c>
      <c r="AG114" s="1016"/>
      <c r="AH114" s="1016"/>
      <c r="AI114" s="1016"/>
      <c r="AJ114" s="1017"/>
      <c r="AK114" s="1018">
        <v>2489</v>
      </c>
      <c r="AL114" s="1016"/>
      <c r="AM114" s="1016"/>
      <c r="AN114" s="1016"/>
      <c r="AO114" s="1017"/>
      <c r="AP114" s="1019">
        <v>0.1</v>
      </c>
      <c r="AQ114" s="1020"/>
      <c r="AR114" s="1020"/>
      <c r="AS114" s="1020"/>
      <c r="AT114" s="1021"/>
      <c r="AU114" s="957"/>
      <c r="AV114" s="958"/>
      <c r="AW114" s="958"/>
      <c r="AX114" s="958"/>
      <c r="AY114" s="958"/>
      <c r="AZ114" s="1006" t="s">
        <v>446</v>
      </c>
      <c r="BA114" s="1007"/>
      <c r="BB114" s="1007"/>
      <c r="BC114" s="1007"/>
      <c r="BD114" s="1007"/>
      <c r="BE114" s="1007"/>
      <c r="BF114" s="1007"/>
      <c r="BG114" s="1007"/>
      <c r="BH114" s="1007"/>
      <c r="BI114" s="1007"/>
      <c r="BJ114" s="1007"/>
      <c r="BK114" s="1007"/>
      <c r="BL114" s="1007"/>
      <c r="BM114" s="1007"/>
      <c r="BN114" s="1007"/>
      <c r="BO114" s="1007"/>
      <c r="BP114" s="1008"/>
      <c r="BQ114" s="976">
        <v>1264751</v>
      </c>
      <c r="BR114" s="977"/>
      <c r="BS114" s="977"/>
      <c r="BT114" s="977"/>
      <c r="BU114" s="977"/>
      <c r="BV114" s="977">
        <v>1119415</v>
      </c>
      <c r="BW114" s="977"/>
      <c r="BX114" s="977"/>
      <c r="BY114" s="977"/>
      <c r="BZ114" s="977"/>
      <c r="CA114" s="977">
        <v>1065995</v>
      </c>
      <c r="CB114" s="977"/>
      <c r="CC114" s="977"/>
      <c r="CD114" s="977"/>
      <c r="CE114" s="977"/>
      <c r="CF114" s="971">
        <v>26.6</v>
      </c>
      <c r="CG114" s="972"/>
      <c r="CH114" s="972"/>
      <c r="CI114" s="972"/>
      <c r="CJ114" s="972"/>
      <c r="CK114" s="1002"/>
      <c r="CL114" s="1003"/>
      <c r="CM114" s="973" t="s">
        <v>447</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124</v>
      </c>
      <c r="DH114" s="1016"/>
      <c r="DI114" s="1016"/>
      <c r="DJ114" s="1016"/>
      <c r="DK114" s="1017"/>
      <c r="DL114" s="1018" t="s">
        <v>124</v>
      </c>
      <c r="DM114" s="1016"/>
      <c r="DN114" s="1016"/>
      <c r="DO114" s="1016"/>
      <c r="DP114" s="1017"/>
      <c r="DQ114" s="1018" t="s">
        <v>124</v>
      </c>
      <c r="DR114" s="1016"/>
      <c r="DS114" s="1016"/>
      <c r="DT114" s="1016"/>
      <c r="DU114" s="1017"/>
      <c r="DV114" s="1019" t="s">
        <v>124</v>
      </c>
      <c r="DW114" s="1020"/>
      <c r="DX114" s="1020"/>
      <c r="DY114" s="1020"/>
      <c r="DZ114" s="1021"/>
    </row>
    <row r="115" spans="1:130" s="247" customFormat="1" ht="26.25" customHeight="1" x14ac:dyDescent="0.15">
      <c r="A115" s="1011"/>
      <c r="B115" s="1012"/>
      <c r="C115" s="1007" t="s">
        <v>448</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124</v>
      </c>
      <c r="AB115" s="991"/>
      <c r="AC115" s="991"/>
      <c r="AD115" s="991"/>
      <c r="AE115" s="992"/>
      <c r="AF115" s="993" t="s">
        <v>124</v>
      </c>
      <c r="AG115" s="991"/>
      <c r="AH115" s="991"/>
      <c r="AI115" s="991"/>
      <c r="AJ115" s="992"/>
      <c r="AK115" s="993" t="s">
        <v>124</v>
      </c>
      <c r="AL115" s="991"/>
      <c r="AM115" s="991"/>
      <c r="AN115" s="991"/>
      <c r="AO115" s="992"/>
      <c r="AP115" s="994" t="s">
        <v>124</v>
      </c>
      <c r="AQ115" s="995"/>
      <c r="AR115" s="995"/>
      <c r="AS115" s="995"/>
      <c r="AT115" s="996"/>
      <c r="AU115" s="957"/>
      <c r="AV115" s="958"/>
      <c r="AW115" s="958"/>
      <c r="AX115" s="958"/>
      <c r="AY115" s="958"/>
      <c r="AZ115" s="1006" t="s">
        <v>449</v>
      </c>
      <c r="BA115" s="1007"/>
      <c r="BB115" s="1007"/>
      <c r="BC115" s="1007"/>
      <c r="BD115" s="1007"/>
      <c r="BE115" s="1007"/>
      <c r="BF115" s="1007"/>
      <c r="BG115" s="1007"/>
      <c r="BH115" s="1007"/>
      <c r="BI115" s="1007"/>
      <c r="BJ115" s="1007"/>
      <c r="BK115" s="1007"/>
      <c r="BL115" s="1007"/>
      <c r="BM115" s="1007"/>
      <c r="BN115" s="1007"/>
      <c r="BO115" s="1007"/>
      <c r="BP115" s="1008"/>
      <c r="BQ115" s="976" t="s">
        <v>124</v>
      </c>
      <c r="BR115" s="977"/>
      <c r="BS115" s="977"/>
      <c r="BT115" s="977"/>
      <c r="BU115" s="977"/>
      <c r="BV115" s="977" t="s">
        <v>124</v>
      </c>
      <c r="BW115" s="977"/>
      <c r="BX115" s="977"/>
      <c r="BY115" s="977"/>
      <c r="BZ115" s="977"/>
      <c r="CA115" s="977" t="s">
        <v>124</v>
      </c>
      <c r="CB115" s="977"/>
      <c r="CC115" s="977"/>
      <c r="CD115" s="977"/>
      <c r="CE115" s="977"/>
      <c r="CF115" s="971" t="s">
        <v>124</v>
      </c>
      <c r="CG115" s="972"/>
      <c r="CH115" s="972"/>
      <c r="CI115" s="972"/>
      <c r="CJ115" s="972"/>
      <c r="CK115" s="1002"/>
      <c r="CL115" s="1003"/>
      <c r="CM115" s="1006" t="s">
        <v>450</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124</v>
      </c>
      <c r="DH115" s="1016"/>
      <c r="DI115" s="1016"/>
      <c r="DJ115" s="1016"/>
      <c r="DK115" s="1017"/>
      <c r="DL115" s="1018" t="s">
        <v>124</v>
      </c>
      <c r="DM115" s="1016"/>
      <c r="DN115" s="1016"/>
      <c r="DO115" s="1016"/>
      <c r="DP115" s="1017"/>
      <c r="DQ115" s="1018" t="s">
        <v>124</v>
      </c>
      <c r="DR115" s="1016"/>
      <c r="DS115" s="1016"/>
      <c r="DT115" s="1016"/>
      <c r="DU115" s="1017"/>
      <c r="DV115" s="1019" t="s">
        <v>124</v>
      </c>
      <c r="DW115" s="1020"/>
      <c r="DX115" s="1020"/>
      <c r="DY115" s="1020"/>
      <c r="DZ115" s="1021"/>
    </row>
    <row r="116" spans="1:130" s="247" customFormat="1" ht="26.25" customHeight="1" x14ac:dyDescent="0.15">
      <c r="A116" s="1013"/>
      <c r="B116" s="1014"/>
      <c r="C116" s="1022" t="s">
        <v>451</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124</v>
      </c>
      <c r="AB116" s="1016"/>
      <c r="AC116" s="1016"/>
      <c r="AD116" s="1016"/>
      <c r="AE116" s="1017"/>
      <c r="AF116" s="1018" t="s">
        <v>124</v>
      </c>
      <c r="AG116" s="1016"/>
      <c r="AH116" s="1016"/>
      <c r="AI116" s="1016"/>
      <c r="AJ116" s="1017"/>
      <c r="AK116" s="1018" t="s">
        <v>124</v>
      </c>
      <c r="AL116" s="1016"/>
      <c r="AM116" s="1016"/>
      <c r="AN116" s="1016"/>
      <c r="AO116" s="1017"/>
      <c r="AP116" s="1019" t="s">
        <v>124</v>
      </c>
      <c r="AQ116" s="1020"/>
      <c r="AR116" s="1020"/>
      <c r="AS116" s="1020"/>
      <c r="AT116" s="1021"/>
      <c r="AU116" s="957"/>
      <c r="AV116" s="958"/>
      <c r="AW116" s="958"/>
      <c r="AX116" s="958"/>
      <c r="AY116" s="958"/>
      <c r="AZ116" s="1024" t="s">
        <v>452</v>
      </c>
      <c r="BA116" s="1025"/>
      <c r="BB116" s="1025"/>
      <c r="BC116" s="1025"/>
      <c r="BD116" s="1025"/>
      <c r="BE116" s="1025"/>
      <c r="BF116" s="1025"/>
      <c r="BG116" s="1025"/>
      <c r="BH116" s="1025"/>
      <c r="BI116" s="1025"/>
      <c r="BJ116" s="1025"/>
      <c r="BK116" s="1025"/>
      <c r="BL116" s="1025"/>
      <c r="BM116" s="1025"/>
      <c r="BN116" s="1025"/>
      <c r="BO116" s="1025"/>
      <c r="BP116" s="1026"/>
      <c r="BQ116" s="976" t="s">
        <v>124</v>
      </c>
      <c r="BR116" s="977"/>
      <c r="BS116" s="977"/>
      <c r="BT116" s="977"/>
      <c r="BU116" s="977"/>
      <c r="BV116" s="977" t="s">
        <v>124</v>
      </c>
      <c r="BW116" s="977"/>
      <c r="BX116" s="977"/>
      <c r="BY116" s="977"/>
      <c r="BZ116" s="977"/>
      <c r="CA116" s="977" t="s">
        <v>124</v>
      </c>
      <c r="CB116" s="977"/>
      <c r="CC116" s="977"/>
      <c r="CD116" s="977"/>
      <c r="CE116" s="977"/>
      <c r="CF116" s="971" t="s">
        <v>124</v>
      </c>
      <c r="CG116" s="972"/>
      <c r="CH116" s="972"/>
      <c r="CI116" s="972"/>
      <c r="CJ116" s="972"/>
      <c r="CK116" s="1002"/>
      <c r="CL116" s="1003"/>
      <c r="CM116" s="973" t="s">
        <v>453</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124</v>
      </c>
      <c r="DH116" s="1016"/>
      <c r="DI116" s="1016"/>
      <c r="DJ116" s="1016"/>
      <c r="DK116" s="1017"/>
      <c r="DL116" s="1018" t="s">
        <v>124</v>
      </c>
      <c r="DM116" s="1016"/>
      <c r="DN116" s="1016"/>
      <c r="DO116" s="1016"/>
      <c r="DP116" s="1017"/>
      <c r="DQ116" s="1018" t="s">
        <v>124</v>
      </c>
      <c r="DR116" s="1016"/>
      <c r="DS116" s="1016"/>
      <c r="DT116" s="1016"/>
      <c r="DU116" s="1017"/>
      <c r="DV116" s="1019" t="s">
        <v>124</v>
      </c>
      <c r="DW116" s="1020"/>
      <c r="DX116" s="1020"/>
      <c r="DY116" s="1020"/>
      <c r="DZ116" s="1021"/>
    </row>
    <row r="117" spans="1:130" s="247" customFormat="1" ht="26.25" customHeight="1" x14ac:dyDescent="0.15">
      <c r="A117" s="961" t="s">
        <v>184</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454</v>
      </c>
      <c r="Z117" s="943"/>
      <c r="AA117" s="1033">
        <v>1172718</v>
      </c>
      <c r="AB117" s="1034"/>
      <c r="AC117" s="1034"/>
      <c r="AD117" s="1034"/>
      <c r="AE117" s="1035"/>
      <c r="AF117" s="1036">
        <v>1196548</v>
      </c>
      <c r="AG117" s="1034"/>
      <c r="AH117" s="1034"/>
      <c r="AI117" s="1034"/>
      <c r="AJ117" s="1035"/>
      <c r="AK117" s="1036">
        <v>1261647</v>
      </c>
      <c r="AL117" s="1034"/>
      <c r="AM117" s="1034"/>
      <c r="AN117" s="1034"/>
      <c r="AO117" s="1035"/>
      <c r="AP117" s="1037"/>
      <c r="AQ117" s="1038"/>
      <c r="AR117" s="1038"/>
      <c r="AS117" s="1038"/>
      <c r="AT117" s="1039"/>
      <c r="AU117" s="957"/>
      <c r="AV117" s="958"/>
      <c r="AW117" s="958"/>
      <c r="AX117" s="958"/>
      <c r="AY117" s="958"/>
      <c r="AZ117" s="1024" t="s">
        <v>455</v>
      </c>
      <c r="BA117" s="1025"/>
      <c r="BB117" s="1025"/>
      <c r="BC117" s="1025"/>
      <c r="BD117" s="1025"/>
      <c r="BE117" s="1025"/>
      <c r="BF117" s="1025"/>
      <c r="BG117" s="1025"/>
      <c r="BH117" s="1025"/>
      <c r="BI117" s="1025"/>
      <c r="BJ117" s="1025"/>
      <c r="BK117" s="1025"/>
      <c r="BL117" s="1025"/>
      <c r="BM117" s="1025"/>
      <c r="BN117" s="1025"/>
      <c r="BO117" s="1025"/>
      <c r="BP117" s="1026"/>
      <c r="BQ117" s="976" t="s">
        <v>124</v>
      </c>
      <c r="BR117" s="977"/>
      <c r="BS117" s="977"/>
      <c r="BT117" s="977"/>
      <c r="BU117" s="977"/>
      <c r="BV117" s="977" t="s">
        <v>124</v>
      </c>
      <c r="BW117" s="977"/>
      <c r="BX117" s="977"/>
      <c r="BY117" s="977"/>
      <c r="BZ117" s="977"/>
      <c r="CA117" s="977" t="s">
        <v>124</v>
      </c>
      <c r="CB117" s="977"/>
      <c r="CC117" s="977"/>
      <c r="CD117" s="977"/>
      <c r="CE117" s="977"/>
      <c r="CF117" s="971" t="s">
        <v>124</v>
      </c>
      <c r="CG117" s="972"/>
      <c r="CH117" s="972"/>
      <c r="CI117" s="972"/>
      <c r="CJ117" s="972"/>
      <c r="CK117" s="1002"/>
      <c r="CL117" s="1003"/>
      <c r="CM117" s="973" t="s">
        <v>456</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124</v>
      </c>
      <c r="DH117" s="1016"/>
      <c r="DI117" s="1016"/>
      <c r="DJ117" s="1016"/>
      <c r="DK117" s="1017"/>
      <c r="DL117" s="1018" t="s">
        <v>124</v>
      </c>
      <c r="DM117" s="1016"/>
      <c r="DN117" s="1016"/>
      <c r="DO117" s="1016"/>
      <c r="DP117" s="1017"/>
      <c r="DQ117" s="1018" t="s">
        <v>124</v>
      </c>
      <c r="DR117" s="1016"/>
      <c r="DS117" s="1016"/>
      <c r="DT117" s="1016"/>
      <c r="DU117" s="1017"/>
      <c r="DV117" s="1019" t="s">
        <v>124</v>
      </c>
      <c r="DW117" s="1020"/>
      <c r="DX117" s="1020"/>
      <c r="DY117" s="1020"/>
      <c r="DZ117" s="1021"/>
    </row>
    <row r="118" spans="1:130" s="247" customFormat="1" ht="26.25" customHeight="1" x14ac:dyDescent="0.15">
      <c r="A118" s="961" t="s">
        <v>429</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427</v>
      </c>
      <c r="AB118" s="942"/>
      <c r="AC118" s="942"/>
      <c r="AD118" s="942"/>
      <c r="AE118" s="943"/>
      <c r="AF118" s="941" t="s">
        <v>305</v>
      </c>
      <c r="AG118" s="942"/>
      <c r="AH118" s="942"/>
      <c r="AI118" s="942"/>
      <c r="AJ118" s="943"/>
      <c r="AK118" s="941" t="s">
        <v>304</v>
      </c>
      <c r="AL118" s="942"/>
      <c r="AM118" s="942"/>
      <c r="AN118" s="942"/>
      <c r="AO118" s="943"/>
      <c r="AP118" s="1028" t="s">
        <v>428</v>
      </c>
      <c r="AQ118" s="1029"/>
      <c r="AR118" s="1029"/>
      <c r="AS118" s="1029"/>
      <c r="AT118" s="1030"/>
      <c r="AU118" s="957"/>
      <c r="AV118" s="958"/>
      <c r="AW118" s="958"/>
      <c r="AX118" s="958"/>
      <c r="AY118" s="958"/>
      <c r="AZ118" s="1031" t="s">
        <v>457</v>
      </c>
      <c r="BA118" s="1022"/>
      <c r="BB118" s="1022"/>
      <c r="BC118" s="1022"/>
      <c r="BD118" s="1022"/>
      <c r="BE118" s="1022"/>
      <c r="BF118" s="1022"/>
      <c r="BG118" s="1022"/>
      <c r="BH118" s="1022"/>
      <c r="BI118" s="1022"/>
      <c r="BJ118" s="1022"/>
      <c r="BK118" s="1022"/>
      <c r="BL118" s="1022"/>
      <c r="BM118" s="1022"/>
      <c r="BN118" s="1022"/>
      <c r="BO118" s="1022"/>
      <c r="BP118" s="1023"/>
      <c r="BQ118" s="1054" t="s">
        <v>124</v>
      </c>
      <c r="BR118" s="1055"/>
      <c r="BS118" s="1055"/>
      <c r="BT118" s="1055"/>
      <c r="BU118" s="1055"/>
      <c r="BV118" s="1055" t="s">
        <v>124</v>
      </c>
      <c r="BW118" s="1055"/>
      <c r="BX118" s="1055"/>
      <c r="BY118" s="1055"/>
      <c r="BZ118" s="1055"/>
      <c r="CA118" s="1055" t="s">
        <v>124</v>
      </c>
      <c r="CB118" s="1055"/>
      <c r="CC118" s="1055"/>
      <c r="CD118" s="1055"/>
      <c r="CE118" s="1055"/>
      <c r="CF118" s="971" t="s">
        <v>124</v>
      </c>
      <c r="CG118" s="972"/>
      <c r="CH118" s="972"/>
      <c r="CI118" s="972"/>
      <c r="CJ118" s="972"/>
      <c r="CK118" s="1002"/>
      <c r="CL118" s="1003"/>
      <c r="CM118" s="973" t="s">
        <v>458</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124</v>
      </c>
      <c r="DH118" s="1016"/>
      <c r="DI118" s="1016"/>
      <c r="DJ118" s="1016"/>
      <c r="DK118" s="1017"/>
      <c r="DL118" s="1018" t="s">
        <v>124</v>
      </c>
      <c r="DM118" s="1016"/>
      <c r="DN118" s="1016"/>
      <c r="DO118" s="1016"/>
      <c r="DP118" s="1017"/>
      <c r="DQ118" s="1018" t="s">
        <v>124</v>
      </c>
      <c r="DR118" s="1016"/>
      <c r="DS118" s="1016"/>
      <c r="DT118" s="1016"/>
      <c r="DU118" s="1017"/>
      <c r="DV118" s="1019" t="s">
        <v>124</v>
      </c>
      <c r="DW118" s="1020"/>
      <c r="DX118" s="1020"/>
      <c r="DY118" s="1020"/>
      <c r="DZ118" s="1021"/>
    </row>
    <row r="119" spans="1:130" s="247" customFormat="1" ht="26.25" customHeight="1" x14ac:dyDescent="0.15">
      <c r="A119" s="1115" t="s">
        <v>432</v>
      </c>
      <c r="B119" s="1001"/>
      <c r="C119" s="980" t="s">
        <v>433</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124</v>
      </c>
      <c r="AB119" s="949"/>
      <c r="AC119" s="949"/>
      <c r="AD119" s="949"/>
      <c r="AE119" s="950"/>
      <c r="AF119" s="951" t="s">
        <v>124</v>
      </c>
      <c r="AG119" s="949"/>
      <c r="AH119" s="949"/>
      <c r="AI119" s="949"/>
      <c r="AJ119" s="950"/>
      <c r="AK119" s="951" t="s">
        <v>124</v>
      </c>
      <c r="AL119" s="949"/>
      <c r="AM119" s="949"/>
      <c r="AN119" s="949"/>
      <c r="AO119" s="950"/>
      <c r="AP119" s="952" t="s">
        <v>124</v>
      </c>
      <c r="AQ119" s="953"/>
      <c r="AR119" s="953"/>
      <c r="AS119" s="953"/>
      <c r="AT119" s="954"/>
      <c r="AU119" s="959"/>
      <c r="AV119" s="960"/>
      <c r="AW119" s="960"/>
      <c r="AX119" s="960"/>
      <c r="AY119" s="960"/>
      <c r="AZ119" s="278" t="s">
        <v>184</v>
      </c>
      <c r="BA119" s="278"/>
      <c r="BB119" s="278"/>
      <c r="BC119" s="278"/>
      <c r="BD119" s="278"/>
      <c r="BE119" s="278"/>
      <c r="BF119" s="278"/>
      <c r="BG119" s="278"/>
      <c r="BH119" s="278"/>
      <c r="BI119" s="278"/>
      <c r="BJ119" s="278"/>
      <c r="BK119" s="278"/>
      <c r="BL119" s="278"/>
      <c r="BM119" s="278"/>
      <c r="BN119" s="278"/>
      <c r="BO119" s="1032" t="s">
        <v>459</v>
      </c>
      <c r="BP119" s="1063"/>
      <c r="BQ119" s="1054">
        <v>13918319</v>
      </c>
      <c r="BR119" s="1055"/>
      <c r="BS119" s="1055"/>
      <c r="BT119" s="1055"/>
      <c r="BU119" s="1055"/>
      <c r="BV119" s="1055">
        <v>13880831</v>
      </c>
      <c r="BW119" s="1055"/>
      <c r="BX119" s="1055"/>
      <c r="BY119" s="1055"/>
      <c r="BZ119" s="1055"/>
      <c r="CA119" s="1055">
        <v>14480376</v>
      </c>
      <c r="CB119" s="1055"/>
      <c r="CC119" s="1055"/>
      <c r="CD119" s="1055"/>
      <c r="CE119" s="1055"/>
      <c r="CF119" s="1056"/>
      <c r="CG119" s="1057"/>
      <c r="CH119" s="1057"/>
      <c r="CI119" s="1057"/>
      <c r="CJ119" s="1058"/>
      <c r="CK119" s="1004"/>
      <c r="CL119" s="1005"/>
      <c r="CM119" s="1059" t="s">
        <v>460</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124</v>
      </c>
      <c r="DH119" s="1041"/>
      <c r="DI119" s="1041"/>
      <c r="DJ119" s="1041"/>
      <c r="DK119" s="1042"/>
      <c r="DL119" s="1040" t="s">
        <v>124</v>
      </c>
      <c r="DM119" s="1041"/>
      <c r="DN119" s="1041"/>
      <c r="DO119" s="1041"/>
      <c r="DP119" s="1042"/>
      <c r="DQ119" s="1040" t="s">
        <v>124</v>
      </c>
      <c r="DR119" s="1041"/>
      <c r="DS119" s="1041"/>
      <c r="DT119" s="1041"/>
      <c r="DU119" s="1042"/>
      <c r="DV119" s="1043" t="s">
        <v>124</v>
      </c>
      <c r="DW119" s="1044"/>
      <c r="DX119" s="1044"/>
      <c r="DY119" s="1044"/>
      <c r="DZ119" s="1045"/>
    </row>
    <row r="120" spans="1:130" s="247" customFormat="1" ht="26.25" customHeight="1" x14ac:dyDescent="0.15">
      <c r="A120" s="1116"/>
      <c r="B120" s="1003"/>
      <c r="C120" s="973" t="s">
        <v>437</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124</v>
      </c>
      <c r="AB120" s="1016"/>
      <c r="AC120" s="1016"/>
      <c r="AD120" s="1016"/>
      <c r="AE120" s="1017"/>
      <c r="AF120" s="1018" t="s">
        <v>124</v>
      </c>
      <c r="AG120" s="1016"/>
      <c r="AH120" s="1016"/>
      <c r="AI120" s="1016"/>
      <c r="AJ120" s="1017"/>
      <c r="AK120" s="1018" t="s">
        <v>124</v>
      </c>
      <c r="AL120" s="1016"/>
      <c r="AM120" s="1016"/>
      <c r="AN120" s="1016"/>
      <c r="AO120" s="1017"/>
      <c r="AP120" s="1019" t="s">
        <v>124</v>
      </c>
      <c r="AQ120" s="1020"/>
      <c r="AR120" s="1020"/>
      <c r="AS120" s="1020"/>
      <c r="AT120" s="1021"/>
      <c r="AU120" s="1046" t="s">
        <v>461</v>
      </c>
      <c r="AV120" s="1047"/>
      <c r="AW120" s="1047"/>
      <c r="AX120" s="1047"/>
      <c r="AY120" s="1048"/>
      <c r="AZ120" s="997" t="s">
        <v>462</v>
      </c>
      <c r="BA120" s="946"/>
      <c r="BB120" s="946"/>
      <c r="BC120" s="946"/>
      <c r="BD120" s="946"/>
      <c r="BE120" s="946"/>
      <c r="BF120" s="946"/>
      <c r="BG120" s="946"/>
      <c r="BH120" s="946"/>
      <c r="BI120" s="946"/>
      <c r="BJ120" s="946"/>
      <c r="BK120" s="946"/>
      <c r="BL120" s="946"/>
      <c r="BM120" s="946"/>
      <c r="BN120" s="946"/>
      <c r="BO120" s="946"/>
      <c r="BP120" s="947"/>
      <c r="BQ120" s="983">
        <v>3235782</v>
      </c>
      <c r="BR120" s="984"/>
      <c r="BS120" s="984"/>
      <c r="BT120" s="984"/>
      <c r="BU120" s="984"/>
      <c r="BV120" s="984">
        <v>3217034</v>
      </c>
      <c r="BW120" s="984"/>
      <c r="BX120" s="984"/>
      <c r="BY120" s="984"/>
      <c r="BZ120" s="984"/>
      <c r="CA120" s="984">
        <v>3103589</v>
      </c>
      <c r="CB120" s="984"/>
      <c r="CC120" s="984"/>
      <c r="CD120" s="984"/>
      <c r="CE120" s="984"/>
      <c r="CF120" s="998">
        <v>77.400000000000006</v>
      </c>
      <c r="CG120" s="999"/>
      <c r="CH120" s="999"/>
      <c r="CI120" s="999"/>
      <c r="CJ120" s="999"/>
      <c r="CK120" s="1064" t="s">
        <v>463</v>
      </c>
      <c r="CL120" s="1065"/>
      <c r="CM120" s="1065"/>
      <c r="CN120" s="1065"/>
      <c r="CO120" s="1066"/>
      <c r="CP120" s="1072" t="s">
        <v>405</v>
      </c>
      <c r="CQ120" s="1073"/>
      <c r="CR120" s="1073"/>
      <c r="CS120" s="1073"/>
      <c r="CT120" s="1073"/>
      <c r="CU120" s="1073"/>
      <c r="CV120" s="1073"/>
      <c r="CW120" s="1073"/>
      <c r="CX120" s="1073"/>
      <c r="CY120" s="1073"/>
      <c r="CZ120" s="1073"/>
      <c r="DA120" s="1073"/>
      <c r="DB120" s="1073"/>
      <c r="DC120" s="1073"/>
      <c r="DD120" s="1073"/>
      <c r="DE120" s="1073"/>
      <c r="DF120" s="1074"/>
      <c r="DG120" s="983">
        <v>3950881</v>
      </c>
      <c r="DH120" s="984"/>
      <c r="DI120" s="984"/>
      <c r="DJ120" s="984"/>
      <c r="DK120" s="984"/>
      <c r="DL120" s="984">
        <v>4012049</v>
      </c>
      <c r="DM120" s="984"/>
      <c r="DN120" s="984"/>
      <c r="DO120" s="984"/>
      <c r="DP120" s="984"/>
      <c r="DQ120" s="984">
        <v>3915002</v>
      </c>
      <c r="DR120" s="984"/>
      <c r="DS120" s="984"/>
      <c r="DT120" s="984"/>
      <c r="DU120" s="984"/>
      <c r="DV120" s="985">
        <v>97.7</v>
      </c>
      <c r="DW120" s="985"/>
      <c r="DX120" s="985"/>
      <c r="DY120" s="985"/>
      <c r="DZ120" s="986"/>
    </row>
    <row r="121" spans="1:130" s="247" customFormat="1" ht="26.25" customHeight="1" x14ac:dyDescent="0.15">
      <c r="A121" s="1116"/>
      <c r="B121" s="1003"/>
      <c r="C121" s="1024" t="s">
        <v>464</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124</v>
      </c>
      <c r="AB121" s="1016"/>
      <c r="AC121" s="1016"/>
      <c r="AD121" s="1016"/>
      <c r="AE121" s="1017"/>
      <c r="AF121" s="1018" t="s">
        <v>124</v>
      </c>
      <c r="AG121" s="1016"/>
      <c r="AH121" s="1016"/>
      <c r="AI121" s="1016"/>
      <c r="AJ121" s="1017"/>
      <c r="AK121" s="1018" t="s">
        <v>124</v>
      </c>
      <c r="AL121" s="1016"/>
      <c r="AM121" s="1016"/>
      <c r="AN121" s="1016"/>
      <c r="AO121" s="1017"/>
      <c r="AP121" s="1019" t="s">
        <v>124</v>
      </c>
      <c r="AQ121" s="1020"/>
      <c r="AR121" s="1020"/>
      <c r="AS121" s="1020"/>
      <c r="AT121" s="1021"/>
      <c r="AU121" s="1049"/>
      <c r="AV121" s="1050"/>
      <c r="AW121" s="1050"/>
      <c r="AX121" s="1050"/>
      <c r="AY121" s="1051"/>
      <c r="AZ121" s="1006" t="s">
        <v>465</v>
      </c>
      <c r="BA121" s="1007"/>
      <c r="BB121" s="1007"/>
      <c r="BC121" s="1007"/>
      <c r="BD121" s="1007"/>
      <c r="BE121" s="1007"/>
      <c r="BF121" s="1007"/>
      <c r="BG121" s="1007"/>
      <c r="BH121" s="1007"/>
      <c r="BI121" s="1007"/>
      <c r="BJ121" s="1007"/>
      <c r="BK121" s="1007"/>
      <c r="BL121" s="1007"/>
      <c r="BM121" s="1007"/>
      <c r="BN121" s="1007"/>
      <c r="BO121" s="1007"/>
      <c r="BP121" s="1008"/>
      <c r="BQ121" s="976">
        <v>117693</v>
      </c>
      <c r="BR121" s="977"/>
      <c r="BS121" s="977"/>
      <c r="BT121" s="977"/>
      <c r="BU121" s="977"/>
      <c r="BV121" s="977">
        <v>106033</v>
      </c>
      <c r="BW121" s="977"/>
      <c r="BX121" s="977"/>
      <c r="BY121" s="977"/>
      <c r="BZ121" s="977"/>
      <c r="CA121" s="977">
        <v>2008</v>
      </c>
      <c r="CB121" s="977"/>
      <c r="CC121" s="977"/>
      <c r="CD121" s="977"/>
      <c r="CE121" s="977"/>
      <c r="CF121" s="971">
        <v>0.1</v>
      </c>
      <c r="CG121" s="972"/>
      <c r="CH121" s="972"/>
      <c r="CI121" s="972"/>
      <c r="CJ121" s="972"/>
      <c r="CK121" s="1067"/>
      <c r="CL121" s="1068"/>
      <c r="CM121" s="1068"/>
      <c r="CN121" s="1068"/>
      <c r="CO121" s="1069"/>
      <c r="CP121" s="1077" t="s">
        <v>407</v>
      </c>
      <c r="CQ121" s="1078"/>
      <c r="CR121" s="1078"/>
      <c r="CS121" s="1078"/>
      <c r="CT121" s="1078"/>
      <c r="CU121" s="1078"/>
      <c r="CV121" s="1078"/>
      <c r="CW121" s="1078"/>
      <c r="CX121" s="1078"/>
      <c r="CY121" s="1078"/>
      <c r="CZ121" s="1078"/>
      <c r="DA121" s="1078"/>
      <c r="DB121" s="1078"/>
      <c r="DC121" s="1078"/>
      <c r="DD121" s="1078"/>
      <c r="DE121" s="1078"/>
      <c r="DF121" s="1079"/>
      <c r="DG121" s="976">
        <v>465852</v>
      </c>
      <c r="DH121" s="977"/>
      <c r="DI121" s="977"/>
      <c r="DJ121" s="977"/>
      <c r="DK121" s="977"/>
      <c r="DL121" s="977">
        <v>450929</v>
      </c>
      <c r="DM121" s="977"/>
      <c r="DN121" s="977"/>
      <c r="DO121" s="977"/>
      <c r="DP121" s="977"/>
      <c r="DQ121" s="977">
        <v>402188</v>
      </c>
      <c r="DR121" s="977"/>
      <c r="DS121" s="977"/>
      <c r="DT121" s="977"/>
      <c r="DU121" s="977"/>
      <c r="DV121" s="978">
        <v>10</v>
      </c>
      <c r="DW121" s="978"/>
      <c r="DX121" s="978"/>
      <c r="DY121" s="978"/>
      <c r="DZ121" s="979"/>
    </row>
    <row r="122" spans="1:130" s="247" customFormat="1" ht="26.25" customHeight="1" x14ac:dyDescent="0.15">
      <c r="A122" s="1116"/>
      <c r="B122" s="1003"/>
      <c r="C122" s="973" t="s">
        <v>447</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124</v>
      </c>
      <c r="AB122" s="1016"/>
      <c r="AC122" s="1016"/>
      <c r="AD122" s="1016"/>
      <c r="AE122" s="1017"/>
      <c r="AF122" s="1018" t="s">
        <v>124</v>
      </c>
      <c r="AG122" s="1016"/>
      <c r="AH122" s="1016"/>
      <c r="AI122" s="1016"/>
      <c r="AJ122" s="1017"/>
      <c r="AK122" s="1018" t="s">
        <v>124</v>
      </c>
      <c r="AL122" s="1016"/>
      <c r="AM122" s="1016"/>
      <c r="AN122" s="1016"/>
      <c r="AO122" s="1017"/>
      <c r="AP122" s="1019" t="s">
        <v>124</v>
      </c>
      <c r="AQ122" s="1020"/>
      <c r="AR122" s="1020"/>
      <c r="AS122" s="1020"/>
      <c r="AT122" s="1021"/>
      <c r="AU122" s="1049"/>
      <c r="AV122" s="1050"/>
      <c r="AW122" s="1050"/>
      <c r="AX122" s="1050"/>
      <c r="AY122" s="1051"/>
      <c r="AZ122" s="1031" t="s">
        <v>466</v>
      </c>
      <c r="BA122" s="1022"/>
      <c r="BB122" s="1022"/>
      <c r="BC122" s="1022"/>
      <c r="BD122" s="1022"/>
      <c r="BE122" s="1022"/>
      <c r="BF122" s="1022"/>
      <c r="BG122" s="1022"/>
      <c r="BH122" s="1022"/>
      <c r="BI122" s="1022"/>
      <c r="BJ122" s="1022"/>
      <c r="BK122" s="1022"/>
      <c r="BL122" s="1022"/>
      <c r="BM122" s="1022"/>
      <c r="BN122" s="1022"/>
      <c r="BO122" s="1022"/>
      <c r="BP122" s="1023"/>
      <c r="BQ122" s="1054">
        <v>8770295</v>
      </c>
      <c r="BR122" s="1055"/>
      <c r="BS122" s="1055"/>
      <c r="BT122" s="1055"/>
      <c r="BU122" s="1055"/>
      <c r="BV122" s="1055">
        <v>8564645</v>
      </c>
      <c r="BW122" s="1055"/>
      <c r="BX122" s="1055"/>
      <c r="BY122" s="1055"/>
      <c r="BZ122" s="1055"/>
      <c r="CA122" s="1055">
        <v>8770586</v>
      </c>
      <c r="CB122" s="1055"/>
      <c r="CC122" s="1055"/>
      <c r="CD122" s="1055"/>
      <c r="CE122" s="1055"/>
      <c r="CF122" s="1075">
        <v>218.8</v>
      </c>
      <c r="CG122" s="1076"/>
      <c r="CH122" s="1076"/>
      <c r="CI122" s="1076"/>
      <c r="CJ122" s="1076"/>
      <c r="CK122" s="1067"/>
      <c r="CL122" s="1068"/>
      <c r="CM122" s="1068"/>
      <c r="CN122" s="1068"/>
      <c r="CO122" s="1069"/>
      <c r="CP122" s="1077" t="s">
        <v>403</v>
      </c>
      <c r="CQ122" s="1078"/>
      <c r="CR122" s="1078"/>
      <c r="CS122" s="1078"/>
      <c r="CT122" s="1078"/>
      <c r="CU122" s="1078"/>
      <c r="CV122" s="1078"/>
      <c r="CW122" s="1078"/>
      <c r="CX122" s="1078"/>
      <c r="CY122" s="1078"/>
      <c r="CZ122" s="1078"/>
      <c r="DA122" s="1078"/>
      <c r="DB122" s="1078"/>
      <c r="DC122" s="1078"/>
      <c r="DD122" s="1078"/>
      <c r="DE122" s="1078"/>
      <c r="DF122" s="1079"/>
      <c r="DG122" s="976">
        <v>87138</v>
      </c>
      <c r="DH122" s="977"/>
      <c r="DI122" s="977"/>
      <c r="DJ122" s="977"/>
      <c r="DK122" s="977"/>
      <c r="DL122" s="977">
        <v>139693</v>
      </c>
      <c r="DM122" s="977"/>
      <c r="DN122" s="977"/>
      <c r="DO122" s="977"/>
      <c r="DP122" s="977"/>
      <c r="DQ122" s="977">
        <v>160823</v>
      </c>
      <c r="DR122" s="977"/>
      <c r="DS122" s="977"/>
      <c r="DT122" s="977"/>
      <c r="DU122" s="977"/>
      <c r="DV122" s="978">
        <v>4</v>
      </c>
      <c r="DW122" s="978"/>
      <c r="DX122" s="978"/>
      <c r="DY122" s="978"/>
      <c r="DZ122" s="979"/>
    </row>
    <row r="123" spans="1:130" s="247" customFormat="1" ht="26.25" customHeight="1" x14ac:dyDescent="0.15">
      <c r="A123" s="1116"/>
      <c r="B123" s="1003"/>
      <c r="C123" s="973" t="s">
        <v>453</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124</v>
      </c>
      <c r="AB123" s="1016"/>
      <c r="AC123" s="1016"/>
      <c r="AD123" s="1016"/>
      <c r="AE123" s="1017"/>
      <c r="AF123" s="1018" t="s">
        <v>124</v>
      </c>
      <c r="AG123" s="1016"/>
      <c r="AH123" s="1016"/>
      <c r="AI123" s="1016"/>
      <c r="AJ123" s="1017"/>
      <c r="AK123" s="1018" t="s">
        <v>124</v>
      </c>
      <c r="AL123" s="1016"/>
      <c r="AM123" s="1016"/>
      <c r="AN123" s="1016"/>
      <c r="AO123" s="1017"/>
      <c r="AP123" s="1019" t="s">
        <v>124</v>
      </c>
      <c r="AQ123" s="1020"/>
      <c r="AR123" s="1020"/>
      <c r="AS123" s="1020"/>
      <c r="AT123" s="1021"/>
      <c r="AU123" s="1052"/>
      <c r="AV123" s="1053"/>
      <c r="AW123" s="1053"/>
      <c r="AX123" s="1053"/>
      <c r="AY123" s="1053"/>
      <c r="AZ123" s="278" t="s">
        <v>184</v>
      </c>
      <c r="BA123" s="278"/>
      <c r="BB123" s="278"/>
      <c r="BC123" s="278"/>
      <c r="BD123" s="278"/>
      <c r="BE123" s="278"/>
      <c r="BF123" s="278"/>
      <c r="BG123" s="278"/>
      <c r="BH123" s="278"/>
      <c r="BI123" s="278"/>
      <c r="BJ123" s="278"/>
      <c r="BK123" s="278"/>
      <c r="BL123" s="278"/>
      <c r="BM123" s="278"/>
      <c r="BN123" s="278"/>
      <c r="BO123" s="1032" t="s">
        <v>467</v>
      </c>
      <c r="BP123" s="1063"/>
      <c r="BQ123" s="1122">
        <v>12123770</v>
      </c>
      <c r="BR123" s="1123"/>
      <c r="BS123" s="1123"/>
      <c r="BT123" s="1123"/>
      <c r="BU123" s="1123"/>
      <c r="BV123" s="1123">
        <v>11887712</v>
      </c>
      <c r="BW123" s="1123"/>
      <c r="BX123" s="1123"/>
      <c r="BY123" s="1123"/>
      <c r="BZ123" s="1123"/>
      <c r="CA123" s="1123">
        <v>11876183</v>
      </c>
      <c r="CB123" s="1123"/>
      <c r="CC123" s="1123"/>
      <c r="CD123" s="1123"/>
      <c r="CE123" s="1123"/>
      <c r="CF123" s="1056"/>
      <c r="CG123" s="1057"/>
      <c r="CH123" s="1057"/>
      <c r="CI123" s="1057"/>
      <c r="CJ123" s="1058"/>
      <c r="CK123" s="1067"/>
      <c r="CL123" s="1068"/>
      <c r="CM123" s="1068"/>
      <c r="CN123" s="1068"/>
      <c r="CO123" s="1069"/>
      <c r="CP123" s="1077"/>
      <c r="CQ123" s="1078"/>
      <c r="CR123" s="1078"/>
      <c r="CS123" s="1078"/>
      <c r="CT123" s="1078"/>
      <c r="CU123" s="1078"/>
      <c r="CV123" s="1078"/>
      <c r="CW123" s="1078"/>
      <c r="CX123" s="1078"/>
      <c r="CY123" s="1078"/>
      <c r="CZ123" s="1078"/>
      <c r="DA123" s="1078"/>
      <c r="DB123" s="1078"/>
      <c r="DC123" s="1078"/>
      <c r="DD123" s="1078"/>
      <c r="DE123" s="1078"/>
      <c r="DF123" s="1079"/>
      <c r="DG123" s="1015"/>
      <c r="DH123" s="1016"/>
      <c r="DI123" s="1016"/>
      <c r="DJ123" s="1016"/>
      <c r="DK123" s="1017"/>
      <c r="DL123" s="1018"/>
      <c r="DM123" s="1016"/>
      <c r="DN123" s="1016"/>
      <c r="DO123" s="1016"/>
      <c r="DP123" s="1017"/>
      <c r="DQ123" s="1018"/>
      <c r="DR123" s="1016"/>
      <c r="DS123" s="1016"/>
      <c r="DT123" s="1016"/>
      <c r="DU123" s="1017"/>
      <c r="DV123" s="1019"/>
      <c r="DW123" s="1020"/>
      <c r="DX123" s="1020"/>
      <c r="DY123" s="1020"/>
      <c r="DZ123" s="1021"/>
    </row>
    <row r="124" spans="1:130" s="247" customFormat="1" ht="26.25" customHeight="1" thickBot="1" x14ac:dyDescent="0.2">
      <c r="A124" s="1116"/>
      <c r="B124" s="1003"/>
      <c r="C124" s="973" t="s">
        <v>456</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124</v>
      </c>
      <c r="AB124" s="1016"/>
      <c r="AC124" s="1016"/>
      <c r="AD124" s="1016"/>
      <c r="AE124" s="1017"/>
      <c r="AF124" s="1018" t="s">
        <v>124</v>
      </c>
      <c r="AG124" s="1016"/>
      <c r="AH124" s="1016"/>
      <c r="AI124" s="1016"/>
      <c r="AJ124" s="1017"/>
      <c r="AK124" s="1018" t="s">
        <v>124</v>
      </c>
      <c r="AL124" s="1016"/>
      <c r="AM124" s="1016"/>
      <c r="AN124" s="1016"/>
      <c r="AO124" s="1017"/>
      <c r="AP124" s="1019" t="s">
        <v>124</v>
      </c>
      <c r="AQ124" s="1020"/>
      <c r="AR124" s="1020"/>
      <c r="AS124" s="1020"/>
      <c r="AT124" s="1021"/>
      <c r="AU124" s="1118" t="s">
        <v>468</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44.8</v>
      </c>
      <c r="BR124" s="1085"/>
      <c r="BS124" s="1085"/>
      <c r="BT124" s="1085"/>
      <c r="BU124" s="1085"/>
      <c r="BV124" s="1085">
        <v>49.3</v>
      </c>
      <c r="BW124" s="1085"/>
      <c r="BX124" s="1085"/>
      <c r="BY124" s="1085"/>
      <c r="BZ124" s="1085"/>
      <c r="CA124" s="1085">
        <v>64.900000000000006</v>
      </c>
      <c r="CB124" s="1085"/>
      <c r="CC124" s="1085"/>
      <c r="CD124" s="1085"/>
      <c r="CE124" s="1085"/>
      <c r="CF124" s="1086"/>
      <c r="CG124" s="1087"/>
      <c r="CH124" s="1087"/>
      <c r="CI124" s="1087"/>
      <c r="CJ124" s="1088"/>
      <c r="CK124" s="1070"/>
      <c r="CL124" s="1070"/>
      <c r="CM124" s="1070"/>
      <c r="CN124" s="1070"/>
      <c r="CO124" s="1071"/>
      <c r="CP124" s="1077" t="s">
        <v>469</v>
      </c>
      <c r="CQ124" s="1078"/>
      <c r="CR124" s="1078"/>
      <c r="CS124" s="1078"/>
      <c r="CT124" s="1078"/>
      <c r="CU124" s="1078"/>
      <c r="CV124" s="1078"/>
      <c r="CW124" s="1078"/>
      <c r="CX124" s="1078"/>
      <c r="CY124" s="1078"/>
      <c r="CZ124" s="1078"/>
      <c r="DA124" s="1078"/>
      <c r="DB124" s="1078"/>
      <c r="DC124" s="1078"/>
      <c r="DD124" s="1078"/>
      <c r="DE124" s="1078"/>
      <c r="DF124" s="1079"/>
      <c r="DG124" s="1062" t="s">
        <v>124</v>
      </c>
      <c r="DH124" s="1041"/>
      <c r="DI124" s="1041"/>
      <c r="DJ124" s="1041"/>
      <c r="DK124" s="1042"/>
      <c r="DL124" s="1040" t="s">
        <v>124</v>
      </c>
      <c r="DM124" s="1041"/>
      <c r="DN124" s="1041"/>
      <c r="DO124" s="1041"/>
      <c r="DP124" s="1042"/>
      <c r="DQ124" s="1040" t="s">
        <v>124</v>
      </c>
      <c r="DR124" s="1041"/>
      <c r="DS124" s="1041"/>
      <c r="DT124" s="1041"/>
      <c r="DU124" s="1042"/>
      <c r="DV124" s="1043" t="s">
        <v>124</v>
      </c>
      <c r="DW124" s="1044"/>
      <c r="DX124" s="1044"/>
      <c r="DY124" s="1044"/>
      <c r="DZ124" s="1045"/>
    </row>
    <row r="125" spans="1:130" s="247" customFormat="1" ht="26.25" customHeight="1" x14ac:dyDescent="0.15">
      <c r="A125" s="1116"/>
      <c r="B125" s="1003"/>
      <c r="C125" s="973" t="s">
        <v>458</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124</v>
      </c>
      <c r="AB125" s="1016"/>
      <c r="AC125" s="1016"/>
      <c r="AD125" s="1016"/>
      <c r="AE125" s="1017"/>
      <c r="AF125" s="1018" t="s">
        <v>124</v>
      </c>
      <c r="AG125" s="1016"/>
      <c r="AH125" s="1016"/>
      <c r="AI125" s="1016"/>
      <c r="AJ125" s="1017"/>
      <c r="AK125" s="1018" t="s">
        <v>124</v>
      </c>
      <c r="AL125" s="1016"/>
      <c r="AM125" s="1016"/>
      <c r="AN125" s="1016"/>
      <c r="AO125" s="1017"/>
      <c r="AP125" s="1019" t="s">
        <v>124</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470</v>
      </c>
      <c r="CL125" s="1065"/>
      <c r="CM125" s="1065"/>
      <c r="CN125" s="1065"/>
      <c r="CO125" s="1066"/>
      <c r="CP125" s="997" t="s">
        <v>471</v>
      </c>
      <c r="CQ125" s="946"/>
      <c r="CR125" s="946"/>
      <c r="CS125" s="946"/>
      <c r="CT125" s="946"/>
      <c r="CU125" s="946"/>
      <c r="CV125" s="946"/>
      <c r="CW125" s="946"/>
      <c r="CX125" s="946"/>
      <c r="CY125" s="946"/>
      <c r="CZ125" s="946"/>
      <c r="DA125" s="946"/>
      <c r="DB125" s="946"/>
      <c r="DC125" s="946"/>
      <c r="DD125" s="946"/>
      <c r="DE125" s="946"/>
      <c r="DF125" s="947"/>
      <c r="DG125" s="983" t="s">
        <v>124</v>
      </c>
      <c r="DH125" s="984"/>
      <c r="DI125" s="984"/>
      <c r="DJ125" s="984"/>
      <c r="DK125" s="984"/>
      <c r="DL125" s="984" t="s">
        <v>124</v>
      </c>
      <c r="DM125" s="984"/>
      <c r="DN125" s="984"/>
      <c r="DO125" s="984"/>
      <c r="DP125" s="984"/>
      <c r="DQ125" s="984" t="s">
        <v>124</v>
      </c>
      <c r="DR125" s="984"/>
      <c r="DS125" s="984"/>
      <c r="DT125" s="984"/>
      <c r="DU125" s="984"/>
      <c r="DV125" s="985" t="s">
        <v>124</v>
      </c>
      <c r="DW125" s="985"/>
      <c r="DX125" s="985"/>
      <c r="DY125" s="985"/>
      <c r="DZ125" s="986"/>
    </row>
    <row r="126" spans="1:130" s="247" customFormat="1" ht="26.25" customHeight="1" thickBot="1" x14ac:dyDescent="0.2">
      <c r="A126" s="1116"/>
      <c r="B126" s="1003"/>
      <c r="C126" s="973" t="s">
        <v>460</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124</v>
      </c>
      <c r="AB126" s="1016"/>
      <c r="AC126" s="1016"/>
      <c r="AD126" s="1016"/>
      <c r="AE126" s="1017"/>
      <c r="AF126" s="1018" t="s">
        <v>124</v>
      </c>
      <c r="AG126" s="1016"/>
      <c r="AH126" s="1016"/>
      <c r="AI126" s="1016"/>
      <c r="AJ126" s="1017"/>
      <c r="AK126" s="1018" t="s">
        <v>124</v>
      </c>
      <c r="AL126" s="1016"/>
      <c r="AM126" s="1016"/>
      <c r="AN126" s="1016"/>
      <c r="AO126" s="1017"/>
      <c r="AP126" s="1019" t="s">
        <v>124</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472</v>
      </c>
      <c r="CQ126" s="1007"/>
      <c r="CR126" s="1007"/>
      <c r="CS126" s="1007"/>
      <c r="CT126" s="1007"/>
      <c r="CU126" s="1007"/>
      <c r="CV126" s="1007"/>
      <c r="CW126" s="1007"/>
      <c r="CX126" s="1007"/>
      <c r="CY126" s="1007"/>
      <c r="CZ126" s="1007"/>
      <c r="DA126" s="1007"/>
      <c r="DB126" s="1007"/>
      <c r="DC126" s="1007"/>
      <c r="DD126" s="1007"/>
      <c r="DE126" s="1007"/>
      <c r="DF126" s="1008"/>
      <c r="DG126" s="976" t="s">
        <v>124</v>
      </c>
      <c r="DH126" s="977"/>
      <c r="DI126" s="977"/>
      <c r="DJ126" s="977"/>
      <c r="DK126" s="977"/>
      <c r="DL126" s="977" t="s">
        <v>124</v>
      </c>
      <c r="DM126" s="977"/>
      <c r="DN126" s="977"/>
      <c r="DO126" s="977"/>
      <c r="DP126" s="977"/>
      <c r="DQ126" s="977" t="s">
        <v>124</v>
      </c>
      <c r="DR126" s="977"/>
      <c r="DS126" s="977"/>
      <c r="DT126" s="977"/>
      <c r="DU126" s="977"/>
      <c r="DV126" s="978" t="s">
        <v>124</v>
      </c>
      <c r="DW126" s="978"/>
      <c r="DX126" s="978"/>
      <c r="DY126" s="978"/>
      <c r="DZ126" s="979"/>
    </row>
    <row r="127" spans="1:130" s="247" customFormat="1" ht="26.25" customHeight="1" x14ac:dyDescent="0.15">
      <c r="A127" s="1117"/>
      <c r="B127" s="1005"/>
      <c r="C127" s="1059" t="s">
        <v>473</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124</v>
      </c>
      <c r="AB127" s="1016"/>
      <c r="AC127" s="1016"/>
      <c r="AD127" s="1016"/>
      <c r="AE127" s="1017"/>
      <c r="AF127" s="1018" t="s">
        <v>124</v>
      </c>
      <c r="AG127" s="1016"/>
      <c r="AH127" s="1016"/>
      <c r="AI127" s="1016"/>
      <c r="AJ127" s="1017"/>
      <c r="AK127" s="1018" t="s">
        <v>124</v>
      </c>
      <c r="AL127" s="1016"/>
      <c r="AM127" s="1016"/>
      <c r="AN127" s="1016"/>
      <c r="AO127" s="1017"/>
      <c r="AP127" s="1019" t="s">
        <v>124</v>
      </c>
      <c r="AQ127" s="1020"/>
      <c r="AR127" s="1020"/>
      <c r="AS127" s="1020"/>
      <c r="AT127" s="1021"/>
      <c r="AU127" s="283"/>
      <c r="AV127" s="283"/>
      <c r="AW127" s="283"/>
      <c r="AX127" s="1089" t="s">
        <v>474</v>
      </c>
      <c r="AY127" s="1090"/>
      <c r="AZ127" s="1090"/>
      <c r="BA127" s="1090"/>
      <c r="BB127" s="1090"/>
      <c r="BC127" s="1090"/>
      <c r="BD127" s="1090"/>
      <c r="BE127" s="1091"/>
      <c r="BF127" s="1092" t="s">
        <v>475</v>
      </c>
      <c r="BG127" s="1090"/>
      <c r="BH127" s="1090"/>
      <c r="BI127" s="1090"/>
      <c r="BJ127" s="1090"/>
      <c r="BK127" s="1090"/>
      <c r="BL127" s="1091"/>
      <c r="BM127" s="1092" t="s">
        <v>476</v>
      </c>
      <c r="BN127" s="1090"/>
      <c r="BO127" s="1090"/>
      <c r="BP127" s="1090"/>
      <c r="BQ127" s="1090"/>
      <c r="BR127" s="1090"/>
      <c r="BS127" s="1091"/>
      <c r="BT127" s="1092" t="s">
        <v>477</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478</v>
      </c>
      <c r="CQ127" s="1007"/>
      <c r="CR127" s="1007"/>
      <c r="CS127" s="1007"/>
      <c r="CT127" s="1007"/>
      <c r="CU127" s="1007"/>
      <c r="CV127" s="1007"/>
      <c r="CW127" s="1007"/>
      <c r="CX127" s="1007"/>
      <c r="CY127" s="1007"/>
      <c r="CZ127" s="1007"/>
      <c r="DA127" s="1007"/>
      <c r="DB127" s="1007"/>
      <c r="DC127" s="1007"/>
      <c r="DD127" s="1007"/>
      <c r="DE127" s="1007"/>
      <c r="DF127" s="1008"/>
      <c r="DG127" s="976" t="s">
        <v>124</v>
      </c>
      <c r="DH127" s="977"/>
      <c r="DI127" s="977"/>
      <c r="DJ127" s="977"/>
      <c r="DK127" s="977"/>
      <c r="DL127" s="977" t="s">
        <v>124</v>
      </c>
      <c r="DM127" s="977"/>
      <c r="DN127" s="977"/>
      <c r="DO127" s="977"/>
      <c r="DP127" s="977"/>
      <c r="DQ127" s="977" t="s">
        <v>124</v>
      </c>
      <c r="DR127" s="977"/>
      <c r="DS127" s="977"/>
      <c r="DT127" s="977"/>
      <c r="DU127" s="977"/>
      <c r="DV127" s="978" t="s">
        <v>124</v>
      </c>
      <c r="DW127" s="978"/>
      <c r="DX127" s="978"/>
      <c r="DY127" s="978"/>
      <c r="DZ127" s="979"/>
    </row>
    <row r="128" spans="1:130" s="247" customFormat="1" ht="26.25" customHeight="1" thickBot="1" x14ac:dyDescent="0.2">
      <c r="A128" s="1100" t="s">
        <v>479</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480</v>
      </c>
      <c r="X128" s="1102"/>
      <c r="Y128" s="1102"/>
      <c r="Z128" s="1103"/>
      <c r="AA128" s="1104">
        <v>1117</v>
      </c>
      <c r="AB128" s="1105"/>
      <c r="AC128" s="1105"/>
      <c r="AD128" s="1105"/>
      <c r="AE128" s="1106"/>
      <c r="AF128" s="1107">
        <v>1688</v>
      </c>
      <c r="AG128" s="1105"/>
      <c r="AH128" s="1105"/>
      <c r="AI128" s="1105"/>
      <c r="AJ128" s="1106"/>
      <c r="AK128" s="1107">
        <v>450</v>
      </c>
      <c r="AL128" s="1105"/>
      <c r="AM128" s="1105"/>
      <c r="AN128" s="1105"/>
      <c r="AO128" s="1106"/>
      <c r="AP128" s="1108"/>
      <c r="AQ128" s="1109"/>
      <c r="AR128" s="1109"/>
      <c r="AS128" s="1109"/>
      <c r="AT128" s="1110"/>
      <c r="AU128" s="283"/>
      <c r="AV128" s="283"/>
      <c r="AW128" s="283"/>
      <c r="AX128" s="945" t="s">
        <v>481</v>
      </c>
      <c r="AY128" s="946"/>
      <c r="AZ128" s="946"/>
      <c r="BA128" s="946"/>
      <c r="BB128" s="946"/>
      <c r="BC128" s="946"/>
      <c r="BD128" s="946"/>
      <c r="BE128" s="947"/>
      <c r="BF128" s="1111" t="s">
        <v>124</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482</v>
      </c>
      <c r="CQ128" s="1094"/>
      <c r="CR128" s="1094"/>
      <c r="CS128" s="1094"/>
      <c r="CT128" s="1094"/>
      <c r="CU128" s="1094"/>
      <c r="CV128" s="1094"/>
      <c r="CW128" s="1094"/>
      <c r="CX128" s="1094"/>
      <c r="CY128" s="1094"/>
      <c r="CZ128" s="1094"/>
      <c r="DA128" s="1094"/>
      <c r="DB128" s="1094"/>
      <c r="DC128" s="1094"/>
      <c r="DD128" s="1094"/>
      <c r="DE128" s="1094"/>
      <c r="DF128" s="1095"/>
      <c r="DG128" s="1096" t="s">
        <v>124</v>
      </c>
      <c r="DH128" s="1097"/>
      <c r="DI128" s="1097"/>
      <c r="DJ128" s="1097"/>
      <c r="DK128" s="1097"/>
      <c r="DL128" s="1097" t="s">
        <v>124</v>
      </c>
      <c r="DM128" s="1097"/>
      <c r="DN128" s="1097"/>
      <c r="DO128" s="1097"/>
      <c r="DP128" s="1097"/>
      <c r="DQ128" s="1097" t="s">
        <v>124</v>
      </c>
      <c r="DR128" s="1097"/>
      <c r="DS128" s="1097"/>
      <c r="DT128" s="1097"/>
      <c r="DU128" s="1097"/>
      <c r="DV128" s="1098" t="s">
        <v>124</v>
      </c>
      <c r="DW128" s="1098"/>
      <c r="DX128" s="1098"/>
      <c r="DY128" s="1098"/>
      <c r="DZ128" s="1099"/>
    </row>
    <row r="129" spans="1:131" s="247" customFormat="1" ht="26.25" customHeight="1" x14ac:dyDescent="0.15">
      <c r="A129" s="987" t="s">
        <v>104</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483</v>
      </c>
      <c r="X129" s="1131"/>
      <c r="Y129" s="1131"/>
      <c r="Z129" s="1132"/>
      <c r="AA129" s="1015">
        <v>4827481</v>
      </c>
      <c r="AB129" s="1016"/>
      <c r="AC129" s="1016"/>
      <c r="AD129" s="1016"/>
      <c r="AE129" s="1017"/>
      <c r="AF129" s="1018">
        <v>4874382</v>
      </c>
      <c r="AG129" s="1016"/>
      <c r="AH129" s="1016"/>
      <c r="AI129" s="1016"/>
      <c r="AJ129" s="1017"/>
      <c r="AK129" s="1018">
        <v>4878308</v>
      </c>
      <c r="AL129" s="1016"/>
      <c r="AM129" s="1016"/>
      <c r="AN129" s="1016"/>
      <c r="AO129" s="1017"/>
      <c r="AP129" s="1133"/>
      <c r="AQ129" s="1134"/>
      <c r="AR129" s="1134"/>
      <c r="AS129" s="1134"/>
      <c r="AT129" s="1135"/>
      <c r="AU129" s="285"/>
      <c r="AV129" s="285"/>
      <c r="AW129" s="285"/>
      <c r="AX129" s="1124" t="s">
        <v>484</v>
      </c>
      <c r="AY129" s="1007"/>
      <c r="AZ129" s="1007"/>
      <c r="BA129" s="1007"/>
      <c r="BB129" s="1007"/>
      <c r="BC129" s="1007"/>
      <c r="BD129" s="1007"/>
      <c r="BE129" s="1008"/>
      <c r="BF129" s="1125" t="s">
        <v>124</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485</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486</v>
      </c>
      <c r="X130" s="1131"/>
      <c r="Y130" s="1131"/>
      <c r="Z130" s="1132"/>
      <c r="AA130" s="1015">
        <v>829885</v>
      </c>
      <c r="AB130" s="1016"/>
      <c r="AC130" s="1016"/>
      <c r="AD130" s="1016"/>
      <c r="AE130" s="1017"/>
      <c r="AF130" s="1018">
        <v>835461</v>
      </c>
      <c r="AG130" s="1016"/>
      <c r="AH130" s="1016"/>
      <c r="AI130" s="1016"/>
      <c r="AJ130" s="1017"/>
      <c r="AK130" s="1018">
        <v>870329</v>
      </c>
      <c r="AL130" s="1016"/>
      <c r="AM130" s="1016"/>
      <c r="AN130" s="1016"/>
      <c r="AO130" s="1017"/>
      <c r="AP130" s="1133"/>
      <c r="AQ130" s="1134"/>
      <c r="AR130" s="1134"/>
      <c r="AS130" s="1134"/>
      <c r="AT130" s="1135"/>
      <c r="AU130" s="285"/>
      <c r="AV130" s="285"/>
      <c r="AW130" s="285"/>
      <c r="AX130" s="1124" t="s">
        <v>487</v>
      </c>
      <c r="AY130" s="1007"/>
      <c r="AZ130" s="1007"/>
      <c r="BA130" s="1007"/>
      <c r="BB130" s="1007"/>
      <c r="BC130" s="1007"/>
      <c r="BD130" s="1007"/>
      <c r="BE130" s="1008"/>
      <c r="BF130" s="1161">
        <v>9</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488</v>
      </c>
      <c r="X131" s="1169"/>
      <c r="Y131" s="1169"/>
      <c r="Z131" s="1170"/>
      <c r="AA131" s="1062">
        <v>3997596</v>
      </c>
      <c r="AB131" s="1041"/>
      <c r="AC131" s="1041"/>
      <c r="AD131" s="1041"/>
      <c r="AE131" s="1042"/>
      <c r="AF131" s="1040">
        <v>4038921</v>
      </c>
      <c r="AG131" s="1041"/>
      <c r="AH131" s="1041"/>
      <c r="AI131" s="1041"/>
      <c r="AJ131" s="1042"/>
      <c r="AK131" s="1040">
        <v>4007979</v>
      </c>
      <c r="AL131" s="1041"/>
      <c r="AM131" s="1041"/>
      <c r="AN131" s="1041"/>
      <c r="AO131" s="1042"/>
      <c r="AP131" s="1171"/>
      <c r="AQ131" s="1172"/>
      <c r="AR131" s="1172"/>
      <c r="AS131" s="1172"/>
      <c r="AT131" s="1173"/>
      <c r="AU131" s="285"/>
      <c r="AV131" s="285"/>
      <c r="AW131" s="285"/>
      <c r="AX131" s="1143" t="s">
        <v>489</v>
      </c>
      <c r="AY131" s="1094"/>
      <c r="AZ131" s="1094"/>
      <c r="BA131" s="1094"/>
      <c r="BB131" s="1094"/>
      <c r="BC131" s="1094"/>
      <c r="BD131" s="1094"/>
      <c r="BE131" s="1095"/>
      <c r="BF131" s="1144">
        <v>64.900000000000006</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490</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491</v>
      </c>
      <c r="W132" s="1154"/>
      <c r="X132" s="1154"/>
      <c r="Y132" s="1154"/>
      <c r="Z132" s="1155"/>
      <c r="AA132" s="1156">
        <v>8.5480373699999994</v>
      </c>
      <c r="AB132" s="1157"/>
      <c r="AC132" s="1157"/>
      <c r="AD132" s="1157"/>
      <c r="AE132" s="1158"/>
      <c r="AF132" s="1159">
        <v>8.898391427</v>
      </c>
      <c r="AG132" s="1157"/>
      <c r="AH132" s="1157"/>
      <c r="AI132" s="1157"/>
      <c r="AJ132" s="1158"/>
      <c r="AK132" s="1159">
        <v>9.7522467059999993</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492</v>
      </c>
      <c r="W133" s="1137"/>
      <c r="X133" s="1137"/>
      <c r="Y133" s="1137"/>
      <c r="Z133" s="1138"/>
      <c r="AA133" s="1139">
        <v>7.9</v>
      </c>
      <c r="AB133" s="1140"/>
      <c r="AC133" s="1140"/>
      <c r="AD133" s="1140"/>
      <c r="AE133" s="1141"/>
      <c r="AF133" s="1139">
        <v>8.4</v>
      </c>
      <c r="AG133" s="1140"/>
      <c r="AH133" s="1140"/>
      <c r="AI133" s="1140"/>
      <c r="AJ133" s="1141"/>
      <c r="AK133" s="1139">
        <v>9</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fkU9Ilg5Vkmm4sd0oPjZ2n0l4ogVLR+ILMY5Sj0EW17L2TbHUWDEhJ8QEveD7RGVqc00x/aNwtSJCEiGN+57g==" saltValue="aNTsI4XGUZh8Myzv4pl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6Nq0lyUEyAiCOjdPzxLTCpqBNYs1WZ+VUqfgEznkk97OWS+Y/7kvX5+yVALRw0KiZ6Cl478TQfeAaMuqTPPqQ==" saltValue="ZlT9PG4EQfW4h/aJoCVt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E4VNXJ1fy/+JbfeB2BDf79zPFF7I+xl8c6FVADiIxLDrCpSg8kXLyz2r9GP4vzHOJQAkDtc5T0NGaatp/2v5w==" saltValue="kiZC3+UDZO+dJOsB/TZs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501</v>
      </c>
      <c r="AL9" s="1180"/>
      <c r="AM9" s="1180"/>
      <c r="AN9" s="1181"/>
      <c r="AO9" s="313">
        <v>1241280</v>
      </c>
      <c r="AP9" s="313">
        <v>90903</v>
      </c>
      <c r="AQ9" s="314">
        <v>89061</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502</v>
      </c>
      <c r="AL10" s="1180"/>
      <c r="AM10" s="1180"/>
      <c r="AN10" s="1181"/>
      <c r="AO10" s="316">
        <v>91517</v>
      </c>
      <c r="AP10" s="316">
        <v>6702</v>
      </c>
      <c r="AQ10" s="317">
        <v>10104</v>
      </c>
      <c r="AR10" s="318">
        <v>-33.700000000000003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503</v>
      </c>
      <c r="AL11" s="1180"/>
      <c r="AM11" s="1180"/>
      <c r="AN11" s="1181"/>
      <c r="AO11" s="316">
        <v>166678</v>
      </c>
      <c r="AP11" s="316">
        <v>12206</v>
      </c>
      <c r="AQ11" s="317">
        <v>14957</v>
      </c>
      <c r="AR11" s="318">
        <v>-18.399999999999999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504</v>
      </c>
      <c r="AL12" s="1180"/>
      <c r="AM12" s="1180"/>
      <c r="AN12" s="1181"/>
      <c r="AO12" s="316" t="s">
        <v>505</v>
      </c>
      <c r="AP12" s="316" t="s">
        <v>505</v>
      </c>
      <c r="AQ12" s="317">
        <v>435</v>
      </c>
      <c r="AR12" s="318" t="s">
        <v>505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506</v>
      </c>
      <c r="AL13" s="1180"/>
      <c r="AM13" s="1180"/>
      <c r="AN13" s="1181"/>
      <c r="AO13" s="316" t="s">
        <v>505</v>
      </c>
      <c r="AP13" s="316" t="s">
        <v>505</v>
      </c>
      <c r="AQ13" s="317" t="s">
        <v>505</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507</v>
      </c>
      <c r="AL14" s="1180"/>
      <c r="AM14" s="1180"/>
      <c r="AN14" s="1181"/>
      <c r="AO14" s="316">
        <v>27446</v>
      </c>
      <c r="AP14" s="316">
        <v>2010</v>
      </c>
      <c r="AQ14" s="317">
        <v>4008</v>
      </c>
      <c r="AR14" s="318">
        <v>-49.9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508</v>
      </c>
      <c r="AL15" s="1180"/>
      <c r="AM15" s="1180"/>
      <c r="AN15" s="1181"/>
      <c r="AO15" s="316">
        <v>8882</v>
      </c>
      <c r="AP15" s="316">
        <v>650</v>
      </c>
      <c r="AQ15" s="317">
        <v>2366</v>
      </c>
      <c r="AR15" s="318">
        <v>-72.5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509</v>
      </c>
      <c r="AL16" s="1183"/>
      <c r="AM16" s="1183"/>
      <c r="AN16" s="1184"/>
      <c r="AO16" s="316">
        <v>-107625</v>
      </c>
      <c r="AP16" s="316">
        <v>-7882</v>
      </c>
      <c r="AQ16" s="317">
        <v>-7825</v>
      </c>
      <c r="AR16" s="318">
        <v>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184</v>
      </c>
      <c r="AL17" s="1183"/>
      <c r="AM17" s="1183"/>
      <c r="AN17" s="1184"/>
      <c r="AO17" s="316">
        <v>1428178</v>
      </c>
      <c r="AP17" s="316">
        <v>104590</v>
      </c>
      <c r="AQ17" s="317">
        <v>113106</v>
      </c>
      <c r="AR17" s="318">
        <v>-7.5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514</v>
      </c>
      <c r="AL21" s="1175"/>
      <c r="AM21" s="1175"/>
      <c r="AN21" s="1176"/>
      <c r="AO21" s="328">
        <v>9.74</v>
      </c>
      <c r="AP21" s="329">
        <v>10.59</v>
      </c>
      <c r="AQ21" s="330">
        <v>-0.85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515</v>
      </c>
      <c r="AL22" s="1175"/>
      <c r="AM22" s="1175"/>
      <c r="AN22" s="1176"/>
      <c r="AO22" s="333">
        <v>97.1</v>
      </c>
      <c r="AP22" s="334">
        <v>96.5</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519</v>
      </c>
      <c r="AL32" s="1191"/>
      <c r="AM32" s="1191"/>
      <c r="AN32" s="1192"/>
      <c r="AO32" s="343">
        <v>776871</v>
      </c>
      <c r="AP32" s="343">
        <v>56893</v>
      </c>
      <c r="AQ32" s="344">
        <v>58419</v>
      </c>
      <c r="AR32" s="345">
        <v>-2.6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520</v>
      </c>
      <c r="AL33" s="1191"/>
      <c r="AM33" s="1191"/>
      <c r="AN33" s="1192"/>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521</v>
      </c>
      <c r="AL34" s="1191"/>
      <c r="AM34" s="1191"/>
      <c r="AN34" s="1192"/>
      <c r="AO34" s="343" t="s">
        <v>505</v>
      </c>
      <c r="AP34" s="343" t="s">
        <v>505</v>
      </c>
      <c r="AQ34" s="344" t="s">
        <v>505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522</v>
      </c>
      <c r="AL35" s="1191"/>
      <c r="AM35" s="1191"/>
      <c r="AN35" s="1192"/>
      <c r="AO35" s="343">
        <v>482287</v>
      </c>
      <c r="AP35" s="343">
        <v>35319</v>
      </c>
      <c r="AQ35" s="344">
        <v>22315</v>
      </c>
      <c r="AR35" s="345">
        <v>58.3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523</v>
      </c>
      <c r="AL36" s="1191"/>
      <c r="AM36" s="1191"/>
      <c r="AN36" s="1192"/>
      <c r="AO36" s="343">
        <v>2489</v>
      </c>
      <c r="AP36" s="343">
        <v>182</v>
      </c>
      <c r="AQ36" s="344">
        <v>3809</v>
      </c>
      <c r="AR36" s="345">
        <v>-95.2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524</v>
      </c>
      <c r="AL37" s="1191"/>
      <c r="AM37" s="1191"/>
      <c r="AN37" s="1192"/>
      <c r="AO37" s="343" t="s">
        <v>505</v>
      </c>
      <c r="AP37" s="343" t="s">
        <v>505</v>
      </c>
      <c r="AQ37" s="344">
        <v>857</v>
      </c>
      <c r="AR37" s="345" t="s">
        <v>505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525</v>
      </c>
      <c r="AL38" s="1194"/>
      <c r="AM38" s="1194"/>
      <c r="AN38" s="1195"/>
      <c r="AO38" s="346" t="s">
        <v>505</v>
      </c>
      <c r="AP38" s="346" t="s">
        <v>505</v>
      </c>
      <c r="AQ38" s="347">
        <v>5</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526</v>
      </c>
      <c r="AL39" s="1194"/>
      <c r="AM39" s="1194"/>
      <c r="AN39" s="1195"/>
      <c r="AO39" s="343">
        <v>-450</v>
      </c>
      <c r="AP39" s="343">
        <v>-33</v>
      </c>
      <c r="AQ39" s="344">
        <v>-1465</v>
      </c>
      <c r="AR39" s="345">
        <v>-97.7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527</v>
      </c>
      <c r="AL40" s="1191"/>
      <c r="AM40" s="1191"/>
      <c r="AN40" s="1192"/>
      <c r="AO40" s="343">
        <v>-870329</v>
      </c>
      <c r="AP40" s="343">
        <v>-63737</v>
      </c>
      <c r="AQ40" s="344">
        <v>-56668</v>
      </c>
      <c r="AR40" s="345">
        <v>12.5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296</v>
      </c>
      <c r="AL41" s="1197"/>
      <c r="AM41" s="1197"/>
      <c r="AN41" s="1198"/>
      <c r="AO41" s="343">
        <v>390868</v>
      </c>
      <c r="AP41" s="343">
        <v>28625</v>
      </c>
      <c r="AQ41" s="344">
        <v>27273</v>
      </c>
      <c r="AR41" s="345">
        <v>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496</v>
      </c>
      <c r="AN49" s="1187" t="s">
        <v>531</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1341094</v>
      </c>
      <c r="AN51" s="365">
        <v>91549</v>
      </c>
      <c r="AO51" s="366">
        <v>32.200000000000003</v>
      </c>
      <c r="AP51" s="367">
        <v>106092</v>
      </c>
      <c r="AQ51" s="368">
        <v>24.5</v>
      </c>
      <c r="AR51" s="369">
        <v>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592032</v>
      </c>
      <c r="AN52" s="373">
        <v>40414</v>
      </c>
      <c r="AO52" s="374">
        <v>15.5</v>
      </c>
      <c r="AP52" s="375">
        <v>44299</v>
      </c>
      <c r="AQ52" s="376">
        <v>14</v>
      </c>
      <c r="AR52" s="377">
        <v>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1549694</v>
      </c>
      <c r="AN53" s="365">
        <v>108068</v>
      </c>
      <c r="AO53" s="366">
        <v>18</v>
      </c>
      <c r="AP53" s="367">
        <v>78903</v>
      </c>
      <c r="AQ53" s="368">
        <v>-25.6</v>
      </c>
      <c r="AR53" s="369">
        <v>43.6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626092</v>
      </c>
      <c r="AN54" s="373">
        <v>43661</v>
      </c>
      <c r="AO54" s="374">
        <v>8</v>
      </c>
      <c r="AP54" s="375">
        <v>49201</v>
      </c>
      <c r="AQ54" s="376">
        <v>11.1</v>
      </c>
      <c r="AR54" s="377">
        <v>-3.1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756722</v>
      </c>
      <c r="AN55" s="365">
        <v>53494</v>
      </c>
      <c r="AO55" s="366">
        <v>-50.5</v>
      </c>
      <c r="AP55" s="367">
        <v>82993</v>
      </c>
      <c r="AQ55" s="368">
        <v>5.2</v>
      </c>
      <c r="AR55" s="369">
        <v>-55.7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469920</v>
      </c>
      <c r="AN56" s="373">
        <v>33219</v>
      </c>
      <c r="AO56" s="374">
        <v>-23.9</v>
      </c>
      <c r="AP56" s="375">
        <v>46787</v>
      </c>
      <c r="AQ56" s="376">
        <v>-4.9000000000000004</v>
      </c>
      <c r="AR56" s="377">
        <v>-19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873555</v>
      </c>
      <c r="AN57" s="365">
        <v>62751</v>
      </c>
      <c r="AO57" s="366">
        <v>17.3</v>
      </c>
      <c r="AP57" s="367">
        <v>108252</v>
      </c>
      <c r="AQ57" s="368">
        <v>30.4</v>
      </c>
      <c r="AR57" s="369">
        <v>-13.1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687445</v>
      </c>
      <c r="AN58" s="373">
        <v>49382</v>
      </c>
      <c r="AO58" s="374">
        <v>48.7</v>
      </c>
      <c r="AP58" s="375">
        <v>50321</v>
      </c>
      <c r="AQ58" s="376">
        <v>7.6</v>
      </c>
      <c r="AR58" s="377">
        <v>41.1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1949321</v>
      </c>
      <c r="AN59" s="365">
        <v>142755</v>
      </c>
      <c r="AO59" s="366">
        <v>127.5</v>
      </c>
      <c r="AP59" s="367">
        <v>93492</v>
      </c>
      <c r="AQ59" s="368">
        <v>-13.6</v>
      </c>
      <c r="AR59" s="369">
        <v>141.1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1198027</v>
      </c>
      <c r="AN60" s="373">
        <v>87735</v>
      </c>
      <c r="AO60" s="374">
        <v>77.7</v>
      </c>
      <c r="AP60" s="375">
        <v>53316</v>
      </c>
      <c r="AQ60" s="376">
        <v>6</v>
      </c>
      <c r="AR60" s="377">
        <v>71.7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1294077</v>
      </c>
      <c r="AN61" s="380">
        <v>91723</v>
      </c>
      <c r="AO61" s="381">
        <v>28.9</v>
      </c>
      <c r="AP61" s="382">
        <v>93946</v>
      </c>
      <c r="AQ61" s="383">
        <v>4.2</v>
      </c>
      <c r="AR61" s="369">
        <v>24.7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714703</v>
      </c>
      <c r="AN62" s="373">
        <v>50882</v>
      </c>
      <c r="AO62" s="374">
        <v>25.2</v>
      </c>
      <c r="AP62" s="375">
        <v>48785</v>
      </c>
      <c r="AQ62" s="376">
        <v>6.8</v>
      </c>
      <c r="AR62" s="377">
        <v>18.399999999999999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6Y/D6yi1V2iKMvgAT/548x7yAhazLDFJodRv+RIMTBIerjxHKetomZk337/z/unYk37mBkGPtxX+kwAyDkhjw==" saltValue="xgAGqR3AGK/eNLmc/Rq9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Fbpm85kHTRM+qnBpNcvqqxDt9GkUxJe2bnzybjV22+cvHCJPPJOFpz8QuUWK+CQrQ6QwJFaGwyuUetXH28u69g==" saltValue="0Bv37eta8VgLm94fWvZa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L116"/>
  <sheetViews>
    <sheetView showGridLines="0" zoomScale="85" zoomScaleNormal="85" zoomScaleSheetLayoutView="55" workbookViewId="0">
      <selection sqref="A1:XFD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LciY11JyzNB5Hc1juBHeiRnVfzrnAyaB2Pq3JdtejgpGNlXhtQzHHAnoRbIUKEc+aNd3rja+vRySqviZ+P7r4A==" saltValue="3a0d7oEu46ArQaTslw67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pageSetUpPr fitToPage="1"/>
  </sheetPr>
  <dimension ref="B1:J50"/>
  <sheetViews>
    <sheetView showGridLines="0" zoomScale="85" zoomScaleNormal="85"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9" t="s">
        <v>3</v>
      </c>
      <c r="D47" s="1199"/>
      <c r="E47" s="1200"/>
      <c r="F47" s="11">
        <v>26.8</v>
      </c>
      <c r="G47" s="12">
        <v>25.6</v>
      </c>
      <c r="H47" s="12">
        <v>21.71</v>
      </c>
      <c r="I47" s="12">
        <v>25.98</v>
      </c>
      <c r="J47" s="13">
        <v>25.52</v>
      </c>
    </row>
    <row r="48" spans="2:10" ht="57.75" customHeight="1" x14ac:dyDescent="0.15">
      <c r="B48" s="14"/>
      <c r="C48" s="1201" t="s">
        <v>4</v>
      </c>
      <c r="D48" s="1201"/>
      <c r="E48" s="1202"/>
      <c r="F48" s="15">
        <v>6.7</v>
      </c>
      <c r="G48" s="16">
        <v>9.2200000000000006</v>
      </c>
      <c r="H48" s="16">
        <v>9.01</v>
      </c>
      <c r="I48" s="16">
        <v>9.4600000000000009</v>
      </c>
      <c r="J48" s="17">
        <v>10.39</v>
      </c>
    </row>
    <row r="49" spans="2:10" ht="57.75" customHeight="1" thickBot="1" x14ac:dyDescent="0.2">
      <c r="B49" s="18"/>
      <c r="C49" s="1203" t="s">
        <v>5</v>
      </c>
      <c r="D49" s="1203"/>
      <c r="E49" s="1204"/>
      <c r="F49" s="19">
        <v>3.56</v>
      </c>
      <c r="G49" s="20">
        <v>4.0599999999999996</v>
      </c>
      <c r="H49" s="20">
        <v>0.37</v>
      </c>
      <c r="I49" s="20">
        <v>5.0999999999999996</v>
      </c>
      <c r="J49" s="21">
        <v>2.64</v>
      </c>
    </row>
    <row r="50" spans="2:10" ht="13.5" customHeight="1" x14ac:dyDescent="0.15"/>
  </sheetData>
  <sheetProtection algorithmName="SHA-512" hashValue="v4IjilfwXQXS7ZRXIEQJiAadJQozEn2agqedRFlcs7DRbsQJvz3QsseMT7lA9CbffkFiwjrAPwIPVpnkY2xWCQ==" saltValue="0fi2MredhoLoyySPT8+E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菅原　三恵子</cp:lastModifiedBy>
  <cp:lastPrinted>2021-03-09T04:07:46Z</cp:lastPrinted>
  <dcterms:created xsi:type="dcterms:W3CDTF">2021-02-05T01:16:03Z</dcterms:created>
  <dcterms:modified xsi:type="dcterms:W3CDTF">2021-03-09T04:09:35Z</dcterms:modified>
  <cp:category/>
</cp:coreProperties>
</file>