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令和３年度財政\財政公表\R4.2.25財政状況資料集\R4.3.10疑義照会\R4.3.疑義照会提出書類\"/>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<sst xmlns="http://schemas.openxmlformats.org/spreadsheetml/2006/main" count="1128" uniqueCount="597">
  <si>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</si>
  <si>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</si>
  <si>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</si>
  <si>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</si>
  <si>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</si>
  <si>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</si>
  <si>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</si>
  <si>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</si>
  <si>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</si>
  <si>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</si>
  <si>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</si>
  <si>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</si>
  <si>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</si>
  <si>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</si>
  <si>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</si>
  <si>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</si>
  <si>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</si>
  <si>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</si>
  <si>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</si>
  <si>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</si>
  <si>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</si>
  <si>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</si>
  <si>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</si>
  <si>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</si>
  <si>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</si>
  <si>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</si>
  <si>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</si>
  <si>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</si>
  <si>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</si>
  <si>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</si>
  <si>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</si>
  <si>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</si>
  <si>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</si>
  <si>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</si>
  <si>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</si>
  <si>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</si>
  <si>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</si>
  <si>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</si>
  <si>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</si>
  <si>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</si>
  <si>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</si>
  <si>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</si>
  <si>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</si>
  <si>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</si>
  <si>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</si>
  <si>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</si>
  <si>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</si>
  <si>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</si>
  <si>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</si>
  <si>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</si>
  <si>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</si>
  <si>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</si>
  <si>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</si>
  <si>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</si>
  <si>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</si>
  <si>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</si>
  <si>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</si>
  <si>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</si>
  <si>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</si>
  <si>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</si>
  <si>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</si>
  <si>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</si>
  <si>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</si>
  <si>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</si>
  <si>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</si>
  <si>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</si>
  <si>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</si>
  <si>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</si>
  <si>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</si>
  <si>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</si>
  <si>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</si>
  <si>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</si>
  <si>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</si>
  <si>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</si>
  <si>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</si>
  <si>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</si>
  <si>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</si>
  <si>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</si>
  <si>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</si>
  <si>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</si>
  <si>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</si>
  <si>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</si>
  <si>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</si>
  <si>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</si>
  <si>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</si>
  <si>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</si>
  <si>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</si>
  <si>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</si>
  <si>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</si>
  <si>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</si>
  <si>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</si>
  <si>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</si>
  <si>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</si>
  <si>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</si>
  <si>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</si>
  <si>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</si>
  <si>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</si>
  <si>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遊佐町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</si>
  <si>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</si>
  <si>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</si>
  <si>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</si>
  <si>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</si>
  <si>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</si>
  <si>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</si>
  <si>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</si>
  <si>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</si>
  <si>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</si>
  <si>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</si>
  <si>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</si>
  <si>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</si>
  <si>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</si>
  <si>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</si>
  <si>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</si>
  <si>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</si>
  <si>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</si>
  <si>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</si>
  <si>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</si>
  <si>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</si>
  <si>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</si>
  <si>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</si>
  <si>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</si>
  <si>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</si>
  <si>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</si>
  <si>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</si>
  <si>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</si>
  <si>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</si>
  <si>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</si>
  <si>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</si>
  <si>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</si>
  <si>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</si>
  <si>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</si>
  <si>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</si>
  <si>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</si>
  <si>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</si>
  <si>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</si>
  <si>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</si>
  <si>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</si>
  <si>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</si>
  <si>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</si>
  <si>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</si>
  <si>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</si>
  <si>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</si>
  <si>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</si>
  <si>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</si>
  <si>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</si>
  <si>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</si>
  <si>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</si>
  <si>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</si>
  <si>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</si>
  <si>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</si>
  <si>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</si>
  <si>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</si>
  <si>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</si>
  <si>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</si>
  <si>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</si>
  <si>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</si>
  <si>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</si>
  <si>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</si>
  <si>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</si>
  <si>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</si>
  <si>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</si>
  <si>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</si>
  <si>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</si>
  <si>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</si>
  <si>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</si>
  <si>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</si>
  <si>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</si>
  <si>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</si>
  <si>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</si>
  <si>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</si>
  <si>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</si>
  <si>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</si>
  <si>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</si>
  <si>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</si>
  <si>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</si>
  <si>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</si>
  <si>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</si>
  <si>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</si>
  <si>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</si>
  <si>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</si>
  <si>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</si>
  <si>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</si>
  <si>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</si>
  <si>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</si>
  <si>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</si>
  <si>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</si>
  <si>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</si>
  <si>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</si>
  <si>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</si>
  <si>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</si>
  <si>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</si>
  <si>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</si>
  <si>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</si>
  <si>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</si>
  <si>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</si>
  <si>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</si>
  <si>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</si>
  <si>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</si>
  <si>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</si>
  <si>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</si>
  <si>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</si>
  <si>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</si>
  <si>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</si>
  <si>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</si>
  <si>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</si>
  <si>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</si>
  <si>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</si>
  <si>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</si>
  <si>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</si>
  <si>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</si>
  <si>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</si>
  <si>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</si>
  <si>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</si>
  <si>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</si>
  <si>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</si>
  <si>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山形県遊佐町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</si>
  <si>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</si>
  <si>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</si>
  <si>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</si>
  <si>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</si>
  <si>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</si>
  <si>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</si>
  <si>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</si>
  <si>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</si>
  <si>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</si>
  <si>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</si>
  <si>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</si>
  <si>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</si>
  <si>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</si>
  <si>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</si>
  <si>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</si>
  <si>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</si>
  <si>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</si>
  <si>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</si>
  <si>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</si>
  <si>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</si>
  <si>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</si>
  <si>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</si>
  <si>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</si>
  <si>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</si>
  <si>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</si>
  <si>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</si>
  <si>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</si>
  <si>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</si>
  <si>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</si>
  <si>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</si>
  <si>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</si>
  <si>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</si>
  <si>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</si>
  <si>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</si>
  <si>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</si>
  <si>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</si>
  <si>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</si>
  <si>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</si>
  <si>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</si>
  <si>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</si>
  <si>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</si>
  <si>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</si>
  <si>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</si>
  <si>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</si>
  <si>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</si>
  <si>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</si>
  <si>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</si>
  <si>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</si>
  <si>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</si>
  <si>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</si>
  <si>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</si>
  <si>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</si>
  <si>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</si>
  <si>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</si>
  <si>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</si>
  <si>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</si>
  <si>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</si>
  <si>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</si>
  <si>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</si>
  <si>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</si>
  <si>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</si>
  <si>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</si>
  <si>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</si>
  <si>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</si>
  <si>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</si>
  <si>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</si>
  <si>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</si>
  <si>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</si>
  <si>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</si>
  <si>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</si>
  <si>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</si>
  <si>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</si>
  <si>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</si>
  <si>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</si>
  <si>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</si>
  <si>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</si>
  <si>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</si>
  <si>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</si>
  <si>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</si>
  <si>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</si>
  <si>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</si>
  <si>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</si>
  <si>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</si>
  <si>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</si>
  <si>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</si>
  <si>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</si>
  <si>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</si>
  <si>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</si>
  <si>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</si>
  <si>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</si>
  <si>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</si>
  <si>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</si>
  <si>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</si>
  <si>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</si>
  <si>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</si>
  <si>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</si>
  <si>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</si>
  <si>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</si>
  <si>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</si>
  <si>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</si>
  <si>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</si>
  <si>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</si>
  <si>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</si>
  <si>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</si>
  <si>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</si>
  <si>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</si>
  <si>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</si>
  <si>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</si>
  <si>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</si>
  <si>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</si>
  <si>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</si>
  <si>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</si>
  <si>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</si>
  <si>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</si>
  <si>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</si>
  <si>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</si>
  <si>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</si>
  <si>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</si>
  <si>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</si>
  <si>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</si>
  <si>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</si>
  <si>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</si>
  <si>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</si>
  <si>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</si>
  <si>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</si>
  <si>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</si>
  <si>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</si>
  <si>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</si>
  <si>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</si>
  <si>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</si>
  <si>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</si>
  <si>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</si>
  <si>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</si>
  <si>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</si>
  <si>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</si>
  <si>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</si>
  <si>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</si>
  <si>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</si>
  <si>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</si>
  <si>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</si>
  <si>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</si>
  <si>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</si>
  <si>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</si>
  <si>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</si>
  <si>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</si>
  <si>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</si>
  <si>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</si>
  <si>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</si>
  <si>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</si>
  <si>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</si>
  <si>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</si>
  <si>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</si>
  <si>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</si>
  <si>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</si>
  <si>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山形県遊佐町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</si>
  <si>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</si>
  <si>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</si>
  <si>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</si>
  <si>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</si>
  <si>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</si>
  <si>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</si>
  <si>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</si>
  <si>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</si>
  <si>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</si>
  <si>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</si>
  <si>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</si>
  <si>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</si>
  <si>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</si>
  <si>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</si>
  <si>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</si>
  <si>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</si>
  <si>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</si>
  <si>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</si>
  <si>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</si>
  <si>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</si>
  <si>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</si>
  <si>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</si>
  <si>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</si>
  <si>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</si>
  <si>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</si>
  <si>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</si>
  <si>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</si>
  <si>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</si>
  <si>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</si>
  <si>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</si>
  <si>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</si>
  <si>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</si>
  <si>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</si>
  <si>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</si>
  <si>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</si>
  <si>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</si>
  <si>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</si>
  <si>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</si>
  <si>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</si>
  <si>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</si>
  <si>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地域集落排水事業特別会計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</si>
  <si>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</si>
  <si>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</si>
  <si>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</si>
  <si>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</si>
  <si>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</si>
  <si>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</si>
  <si>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</si>
  <si>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</si>
  <si>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</si>
  <si>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</si>
  <si>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</si>
  <si>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</si>
  <si>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</si>
  <si>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</si>
  <si>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</si>
  <si>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</si>
  <si>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</si>
  <si>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</si>
  <si>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</si>
  <si>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</si>
  <si>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</si>
  <si>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</si>
  <si>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</si>
  <si>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</si>
  <si>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</si>
  <si>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</si>
  <si>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</si>
  <si>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</si>
  <si>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</si>
  <si>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</si>
  <si>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</si>
  <si>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</si>
  <si>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</si>
  <si>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</si>
  <si>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</si>
  <si>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</si>
  <si>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</si>
  <si>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</si>
  <si>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</si>
  <si>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</si>
  <si>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</si>
  <si>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</si>
  <si>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</si>
  <si>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</si>
  <si>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</si>
  <si>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</si>
  <si>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</si>
  <si>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</si>
  <si>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</si>
  <si>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</si>
  <si>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</si>
  <si>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</si>
  <si>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</si>
  <si>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</si>
  <si>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</si>
  <si>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</si>
  <si>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</si>
  <si>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</si>
  <si>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</si>
  <si>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</si>
  <si>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</si>
  <si>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</si>
  <si>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</si>
  <si>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</si>
  <si>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</si>
  <si>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</si>
  <si>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</si>
  <si>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</si>
  <si>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</si>
  <si>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</si>
  <si>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</si>
  <si>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</si>
  <si>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</si>
  <si>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</si>
  <si>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</si>
  <si>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</si>
  <si>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</si>
  <si>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</si>
  <si>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</si>
  <si>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</si>
  <si>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</si>
  <si>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</si>
  <si>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</si>
  <si>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</si>
  <si>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</si>
  <si>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</si>
  <si>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</si>
  <si>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</si>
  <si>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</si>
  <si>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</si>
  <si>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</si>
  <si>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</si>
  <si>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</si>
  <si>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</si>
  <si>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</si>
  <si>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</si>
  <si>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</si>
  <si>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</si>
  <si>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</si>
  <si>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</si>
  <si>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</si>
  <si>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</si>
  <si>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</si>
  <si>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</si>
  <si>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</si>
  <si>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</si>
  <si>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</si>
  <si>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</si>
  <si>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</si>
  <si>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</si>
  <si>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</si>
  <si>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</si>
  <si>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</si>
  <si>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</si>
  <si>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</si>
  <si>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</si>
  <si>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</si>
  <si>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</si>
  <si>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</si>
  <si>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</si>
  <si>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</si>
  <si>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</si>
  <si>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</si>
  <si>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</si>
  <si>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</si>
  <si>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</si>
  <si>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</si>
  <si>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</si>
  <si>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</si>
  <si>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</si>
  <si>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</si>
  <si>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</si>
  <si>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</si>
  <si>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</si>
  <si>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</si>
  <si>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</si>
  <si>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</si>
  <si>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</si>
  <si>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</si>
  <si>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</si>
  <si>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</si>
  <si>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</si>
  <si>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</si>
  <si>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</si>
  <si>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</si>
  <si>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</si>
  <si>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</si>
  <si>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</si>
  <si>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</si>
  <si>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介護保険特別会計</t>
  </si>
  <si>
    <t>公共下水道事業特別会計</t>
  </si>
  <si>
    <t>国民健康保険特別会計</t>
  </si>
  <si>
    <t>地域集落排水事業特別会計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</si>
  <si>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</si>
  <si>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</si>
  <si>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</si>
  <si>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</si>
  <si>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</si>
  <si>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</si>
  <si>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</si>
  <si>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</si>
  <si>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</si>
  <si>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義務教育施設整備基金</t>
    <phoneticPr fontId="5"/>
  </si>
  <si>
    <t>庁舎等建設基金</t>
    <phoneticPr fontId="5"/>
  </si>
  <si>
    <t>ふるさと基金</t>
    <phoneticPr fontId="5"/>
  </si>
  <si>
    <t>遊佐パーキングエリアタウン整備基金</t>
    <phoneticPr fontId="5"/>
  </si>
  <si>
    <t>観光施設整備基金</t>
    <phoneticPr fontId="5"/>
  </si>
  <si>
    <t>-</t>
    <phoneticPr fontId="2"/>
  </si>
  <si>
    <t>遊佐町総合交流促進施設㈱</t>
    <rPh sb="0" eb="11">
      <t>ユザマチソウゴウコウリュウソクシンシセツ</t>
    </rPh>
    <phoneticPr fontId="2"/>
  </si>
  <si>
    <t>-</t>
    <phoneticPr fontId="2"/>
  </si>
  <si>
    <t>酒田地区広域行政組合</t>
    <phoneticPr fontId="2"/>
  </si>
  <si>
    <t>庄内広域行政組合（普通会計分）</t>
    <phoneticPr fontId="2"/>
  </si>
  <si>
    <t>庄内広域行政組合（青果市場事業特別会計分）</t>
    <phoneticPr fontId="2"/>
  </si>
  <si>
    <t>庄内広域行政組合（庄内食肉流通センター事業特別会計分）</t>
    <phoneticPr fontId="2"/>
  </si>
  <si>
    <t>山形県消防補償等組合</t>
    <phoneticPr fontId="2"/>
  </si>
  <si>
    <t>山形県自治会館管理組合</t>
    <phoneticPr fontId="2"/>
  </si>
  <si>
    <t>山形県市町村職員退職手当組合</t>
    <phoneticPr fontId="2"/>
  </si>
  <si>
    <t>山形県市町村交通災害共済組合</t>
    <phoneticPr fontId="2"/>
  </si>
  <si>
    <t>山形県後期高齢者医療広域連合（普通会計分）</t>
    <phoneticPr fontId="2"/>
  </si>
  <si>
    <t>山形県後期高齢者医療広域連合（事業会計分）</t>
    <phoneticPr fontId="2"/>
  </si>
  <si>
    <t>-</t>
    <phoneticPr fontId="2"/>
  </si>
  <si>
    <t>法非適用事業</t>
    <rPh sb="0" eb="6">
      <t>ホウヒテキヨウジギョウ</t>
    </rPh>
    <phoneticPr fontId="2"/>
  </si>
  <si>
    <t>法非適用事業</t>
    <rPh sb="0" eb="1">
      <t>ホウ</t>
    </rPh>
    <rPh sb="1" eb="6">
      <t>ヒテキヨウジギョウ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</si>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</sst>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A031-48E5-BDBC-D948132AA8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108068</c:v>
                </c:pt>
                <c:pt idx="1">
                  <c:v>53494</c:v>
                </c:pt>
                <c:pt idx="2">
                  <c:v>62751</c:v>
                </c:pt>
                <c:pt idx="3">
                  <c:v>142755</c:v>
                </c:pt>
                <c:pt idx="4">
                  <c:v>119204</c:v>
                </c:pt>
              </c:numCache>
            </c:numRef>
          </c:val>
          <c:smooth val="0"/>
          <c:extLst>
            <c:ext xmlns:c16="http://schemas.microsoft.com/office/drawing/2014/chart" uri="{C3380CC4-5D6E-409C-BE32-E72D297353CC}">
              <c16:uniqueId val="{00000001-A031-48E5-BDBC-D948132AA8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9.2200000000000006</c:v>
                </c:pt>
                <c:pt idx="1">
                  <c:v>9.01</c:v>
                </c:pt>
                <c:pt idx="2">
                  <c:v>9.4600000000000009</c:v>
                </c:pt>
                <c:pt idx="3">
                  <c:v>10.39</c:v>
                </c:pt>
                <c:pt idx="4">
                  <c:v>10.15</c:v>
                </c:pt>
              </c:numCache>
            </c:numRef>
          </c:val>
          <c:extLst>
            <c:ext xmlns:c16="http://schemas.microsoft.com/office/drawing/2014/chart" uri="{C3380CC4-5D6E-409C-BE32-E72D297353CC}">
              <c16:uniqueId val="{00000000-DAA5-412E-AD27-72BF732D98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25.6</c:v>
                </c:pt>
                <c:pt idx="1">
                  <c:v>21.71</c:v>
                </c:pt>
                <c:pt idx="2">
                  <c:v>25.98</c:v>
                </c:pt>
                <c:pt idx="3">
                  <c:v>25.52</c:v>
                </c:pt>
                <c:pt idx="4">
                  <c:v>24.2</c:v>
                </c:pt>
              </c:numCache>
            </c:numRef>
          </c:val>
          <c:extLst>
            <c:ext xmlns:c16="http://schemas.microsoft.com/office/drawing/2014/chart" uri="{C3380CC4-5D6E-409C-BE32-E72D297353CC}">
              <c16:uniqueId val="{00000001-DAA5-412E-AD27-72BF732D98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4.0599999999999996</c:v>
                </c:pt>
                <c:pt idx="1">
                  <c:v>0.37</c:v>
                </c:pt>
                <c:pt idx="2">
                  <c:v>5.0999999999999996</c:v>
                </c:pt>
                <c:pt idx="3">
                  <c:v>2.64</c:v>
                </c:pt>
                <c:pt idx="4">
                  <c:v>7.0000000000000007E-2</c:v>
                </c:pt>
              </c:numCache>
            </c:numRef>
          </c:val>
          <c:smooth val="0"/>
          <c:extLst>
            <c:ext xmlns:c16="http://schemas.microsoft.com/office/drawing/2014/chart" uri="{C3380CC4-5D6E-409C-BE32-E72D297353CC}">
              <c16:uniqueId val="{00000002-DAA5-412E-AD27-72BF732D98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1.1399999999999999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5B-4431-AB30-6B0072E12B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5B-4431-AB30-6B0072E12B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5B-4431-AB30-6B0072E12B7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0.1</c:v>
                </c:pt>
                <c:pt idx="4">
                  <c:v>#N/A</c:v>
                </c:pt>
                <c:pt idx="5">
                  <c:v>0.06</c:v>
                </c:pt>
                <c:pt idx="6">
                  <c:v>#N/A</c:v>
                </c:pt>
                <c:pt idx="7">
                  <c:v>0.01</c:v>
                </c:pt>
                <c:pt idx="8">
                  <c:v>#N/A</c:v>
                </c:pt>
                <c:pt idx="9">
                  <c:v>0.01</c:v>
                </c:pt>
              </c:numCache>
            </c:numRef>
          </c:val>
          <c:extLst>
            <c:ext xmlns:c16="http://schemas.microsoft.com/office/drawing/2014/chart" uri="{C3380CC4-5D6E-409C-BE32-E72D297353CC}">
              <c16:uniqueId val="{00000003-AF5B-4431-AB30-6B0072E12B72}"/>
            </c:ext>
          </c:extLst>
        </c:ser>
        <c:ser>
          <c:idx val="4"/>
          <c:order val="4"/>
          <c:tx>
            <c:strRef>
              <c:f>データシート!$A$31</c:f>
              <c:strCache>
                <c:ptCount val="1"/>
                <c:pt idx="0">
                  <c:v>地域集落排水事業特別会計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0.22</c:v>
                </c:pt>
                <c:pt idx="4">
                  <c:v>#N/A</c:v>
                </c:pt>
                <c:pt idx="5">
                  <c:v>0.26</c:v>
                </c:pt>
                <c:pt idx="6">
                  <c:v>#N/A</c:v>
                </c:pt>
                <c:pt idx="7">
                  <c:v>0.18</c:v>
                </c:pt>
                <c:pt idx="8">
                  <c:v>#N/A</c:v>
                </c:pt>
                <c:pt idx="9">
                  <c:v>0.19</c:v>
                </c:pt>
              </c:numCache>
            </c:numRef>
          </c:val>
          <c:extLst>
            <c:ext xmlns:c16="http://schemas.microsoft.com/office/drawing/2014/chart" uri="{C3380CC4-5D6E-409C-BE32-E72D297353CC}">
              <c16:uniqueId val="{00000004-AF5B-4431-AB30-6B0072E12B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5.17</c:v>
                </c:pt>
                <c:pt idx="2">
                  <c:v>#N/A</c:v>
                </c:pt>
                <c:pt idx="3">
                  <c:v>2.66</c:v>
                </c:pt>
                <c:pt idx="4">
                  <c:v>#N/A</c:v>
                </c:pt>
                <c:pt idx="5">
                  <c:v>0.86</c:v>
                </c:pt>
                <c:pt idx="6">
                  <c:v>#N/A</c:v>
                </c:pt>
                <c:pt idx="7">
                  <c:v>0.85</c:v>
                </c:pt>
                <c:pt idx="8">
                  <c:v>#N/A</c:v>
                </c:pt>
                <c:pt idx="9">
                  <c:v>0.72</c:v>
                </c:pt>
              </c:numCache>
            </c:numRef>
          </c:val>
          <c:extLst>
            <c:ext xmlns:c16="http://schemas.microsoft.com/office/drawing/2014/chart" uri="{C3380CC4-5D6E-409C-BE32-E72D297353CC}">
              <c16:uniqueId val="{00000005-AF5B-4431-AB30-6B0072E12B72}"/>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0.15</c:v>
                </c:pt>
                <c:pt idx="2">
                  <c:v>#N/A</c:v>
                </c:pt>
                <c:pt idx="3">
                  <c:v>0.11</c:v>
                </c:pt>
                <c:pt idx="4">
                  <c:v>#N/A</c:v>
                </c:pt>
                <c:pt idx="5">
                  <c:v>0.11</c:v>
                </c:pt>
                <c:pt idx="6">
                  <c:v>#N/A</c:v>
                </c:pt>
                <c:pt idx="7">
                  <c:v>0.4</c:v>
                </c:pt>
                <c:pt idx="8">
                  <c:v>#N/A</c:v>
                </c:pt>
                <c:pt idx="9">
                  <c:v>1.04</c:v>
                </c:pt>
              </c:numCache>
            </c:numRef>
          </c:val>
          <c:extLst>
            <c:ext xmlns:c16="http://schemas.microsoft.com/office/drawing/2014/chart" uri="{C3380CC4-5D6E-409C-BE32-E72D297353CC}">
              <c16:uniqueId val="{00000006-AF5B-4431-AB30-6B0072E12B7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c:v>
                </c:pt>
                <c:pt idx="2">
                  <c:v>#N/A</c:v>
                </c:pt>
                <c:pt idx="3">
                  <c:v>1.21</c:v>
                </c:pt>
                <c:pt idx="4">
                  <c:v>#N/A</c:v>
                </c:pt>
                <c:pt idx="5">
                  <c:v>2.48</c:v>
                </c:pt>
                <c:pt idx="6">
                  <c:v>#N/A</c:v>
                </c:pt>
                <c:pt idx="7">
                  <c:v>1.4</c:v>
                </c:pt>
                <c:pt idx="8">
                  <c:v>#N/A</c:v>
                </c:pt>
                <c:pt idx="9">
                  <c:v>1.2</c:v>
                </c:pt>
              </c:numCache>
            </c:numRef>
          </c:val>
          <c:extLst>
            <c:ext xmlns:c16="http://schemas.microsoft.com/office/drawing/2014/chart" uri="{C3380CC4-5D6E-409C-BE32-E72D297353CC}">
              <c16:uniqueId val="{00000007-AF5B-4431-AB30-6B0072E12B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9.2200000000000006</c:v>
                </c:pt>
                <c:pt idx="2">
                  <c:v>#N/A</c:v>
                </c:pt>
                <c:pt idx="3">
                  <c:v>9</c:v>
                </c:pt>
                <c:pt idx="4">
                  <c:v>#N/A</c:v>
                </c:pt>
                <c:pt idx="5">
                  <c:v>9.4600000000000009</c:v>
                </c:pt>
                <c:pt idx="6">
                  <c:v>#N/A</c:v>
                </c:pt>
                <c:pt idx="7">
                  <c:v>10.38</c:v>
                </c:pt>
                <c:pt idx="8">
                  <c:v>#N/A</c:v>
                </c:pt>
                <c:pt idx="9">
                  <c:v>10.15</c:v>
                </c:pt>
              </c:numCache>
            </c:numRef>
          </c:val>
          <c:extLst>
            <c:ext xmlns:c16="http://schemas.microsoft.com/office/drawing/2014/chart" uri="{C3380CC4-5D6E-409C-BE32-E72D297353CC}">
              <c16:uniqueId val="{00000008-AF5B-4431-AB30-6B0072E12B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8.23</c:v>
                </c:pt>
                <c:pt idx="2">
                  <c:v>#N/A</c:v>
                </c:pt>
                <c:pt idx="3">
                  <c:v>10.37</c:v>
                </c:pt>
                <c:pt idx="4">
                  <c:v>#N/A</c:v>
                </c:pt>
                <c:pt idx="5">
                  <c:v>10.35</c:v>
                </c:pt>
                <c:pt idx="6">
                  <c:v>#N/A</c:v>
                </c:pt>
                <c:pt idx="7">
                  <c:v>10.210000000000001</c:v>
                </c:pt>
                <c:pt idx="8">
                  <c:v>#N/A</c:v>
                </c:pt>
                <c:pt idx="9">
                  <c:v>10.51</c:v>
                </c:pt>
              </c:numCache>
            </c:numRef>
          </c:val>
          <c:extLst>
            <c:ext xmlns:c16="http://schemas.microsoft.com/office/drawing/2014/chart" uri="{C3380CC4-5D6E-409C-BE32-E72D297353CC}">
              <c16:uniqueId val="{00000009-AF5B-4431-AB30-6B0072E12B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789</c:v>
                </c:pt>
                <c:pt idx="5">
                  <c:v>831</c:v>
                </c:pt>
                <c:pt idx="8">
                  <c:v>838</c:v>
                </c:pt>
                <c:pt idx="11">
                  <c:v>871</c:v>
                </c:pt>
                <c:pt idx="14">
                  <c:v>941</c:v>
                </c:pt>
              </c:numCache>
            </c:numRef>
          </c:val>
          <c:extLst>
            <c:ext xmlns:c16="http://schemas.microsoft.com/office/drawing/2014/chart" uri="{C3380CC4-5D6E-409C-BE32-E72D297353CC}">
              <c16:uniqueId val="{00000000-22BC-4C9E-80E1-265660C4D5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BC-4C9E-80E1-265660C4D5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BC-4C9E-80E1-265660C4D5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2</c:v>
                </c:pt>
                <c:pt idx="6">
                  <c:v>2</c:v>
                </c:pt>
                <c:pt idx="9">
                  <c:v>2</c:v>
                </c:pt>
                <c:pt idx="12">
                  <c:v>2</c:v>
                </c:pt>
              </c:numCache>
            </c:numRef>
          </c:val>
          <c:extLst>
            <c:ext xmlns:c16="http://schemas.microsoft.com/office/drawing/2014/chart" uri="{C3380CC4-5D6E-409C-BE32-E72D297353CC}">
              <c16:uniqueId val="{00000003-22BC-4C9E-80E1-265660C4D5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438</c:v>
                </c:pt>
                <c:pt idx="3">
                  <c:v>448</c:v>
                </c:pt>
                <c:pt idx="6">
                  <c:v>458</c:v>
                </c:pt>
                <c:pt idx="9">
                  <c:v>482</c:v>
                </c:pt>
                <c:pt idx="12">
                  <c:v>506</c:v>
                </c:pt>
              </c:numCache>
            </c:numRef>
          </c:val>
          <c:extLst>
            <c:ext xmlns:c16="http://schemas.microsoft.com/office/drawing/2014/chart" uri="{C3380CC4-5D6E-409C-BE32-E72D297353CC}">
              <c16:uniqueId val="{00000004-22BC-4C9E-80E1-265660C4D5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BC-4C9E-80E1-265660C4D5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BC-4C9E-80E1-265660C4D5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646</c:v>
                </c:pt>
                <c:pt idx="3">
                  <c:v>722</c:v>
                </c:pt>
                <c:pt idx="6">
                  <c:v>736</c:v>
                </c:pt>
                <c:pt idx="9">
                  <c:v>777</c:v>
                </c:pt>
                <c:pt idx="12">
                  <c:v>842</c:v>
                </c:pt>
              </c:numCache>
            </c:numRef>
          </c:val>
          <c:extLst>
            <c:ext xmlns:c16="http://schemas.microsoft.com/office/drawing/2014/chart" uri="{C3380CC4-5D6E-409C-BE32-E72D297353CC}">
              <c16:uniqueId val="{00000007-22BC-4C9E-80E1-265660C4D5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316</c:v>
                </c:pt>
                <c:pt idx="2">
                  <c:v>#N/A</c:v>
                </c:pt>
                <c:pt idx="3">
                  <c:v>#N/A</c:v>
                </c:pt>
                <c:pt idx="4">
                  <c:v>341</c:v>
                </c:pt>
                <c:pt idx="5">
                  <c:v>#N/A</c:v>
                </c:pt>
                <c:pt idx="6">
                  <c:v>#N/A</c:v>
                </c:pt>
                <c:pt idx="7">
                  <c:v>358</c:v>
                </c:pt>
                <c:pt idx="8">
                  <c:v>#N/A</c:v>
                </c:pt>
                <c:pt idx="9">
                  <c:v>#N/A</c:v>
                </c:pt>
                <c:pt idx="10">
                  <c:v>390</c:v>
                </c:pt>
                <c:pt idx="11">
                  <c:v>#N/A</c:v>
                </c:pt>
                <c:pt idx="12">
                  <c:v>#N/A</c:v>
                </c:pt>
                <c:pt idx="13">
                  <c:v>409</c:v>
                </c:pt>
                <c:pt idx="14">
                  <c:v>#N/A</c:v>
                </c:pt>
              </c:numCache>
            </c:numRef>
          </c:val>
          <c:smooth val="0"/>
          <c:extLst>
            <c:ext xmlns:c16="http://schemas.microsoft.com/office/drawing/2014/chart" uri="{C3380CC4-5D6E-409C-BE32-E72D297353CC}">
              <c16:uniqueId val="{00000008-22BC-4C9E-80E1-265660C4D5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8713</c:v>
                </c:pt>
                <c:pt idx="5">
                  <c:v>8770</c:v>
                </c:pt>
                <c:pt idx="8">
                  <c:v>8565</c:v>
                </c:pt>
                <c:pt idx="11">
                  <c:v>8771</c:v>
                </c:pt>
                <c:pt idx="14">
                  <c:v>8500</c:v>
                </c:pt>
              </c:numCache>
            </c:numRef>
          </c:val>
          <c:extLst>
            <c:ext xmlns:c16="http://schemas.microsoft.com/office/drawing/2014/chart" uri="{C3380CC4-5D6E-409C-BE32-E72D297353CC}">
              <c16:uniqueId val="{00000000-A49E-4266-B49F-40641804C9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132</c:v>
                </c:pt>
                <c:pt idx="5">
                  <c:v>118</c:v>
                </c:pt>
                <c:pt idx="8">
                  <c:v>106</c:v>
                </c:pt>
                <c:pt idx="11">
                  <c:v>2</c:v>
                </c:pt>
                <c:pt idx="14">
                  <c:v>2</c:v>
                </c:pt>
              </c:numCache>
            </c:numRef>
          </c:val>
          <c:extLst>
            <c:ext xmlns:c16="http://schemas.microsoft.com/office/drawing/2014/chart" uri="{C3380CC4-5D6E-409C-BE32-E72D297353CC}">
              <c16:uniqueId val="{00000001-A49E-4266-B49F-40641804C9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3040</c:v>
                </c:pt>
                <c:pt idx="5">
                  <c:v>3236</c:v>
                </c:pt>
                <c:pt idx="8">
                  <c:v>3217</c:v>
                </c:pt>
                <c:pt idx="11">
                  <c:v>3104</c:v>
                </c:pt>
                <c:pt idx="14">
                  <c:v>3371</c:v>
                </c:pt>
              </c:numCache>
            </c:numRef>
          </c:val>
          <c:extLst>
            <c:ext xmlns:c16="http://schemas.microsoft.com/office/drawing/2014/chart" uri="{C3380CC4-5D6E-409C-BE32-E72D297353CC}">
              <c16:uniqueId val="{00000002-A49E-4266-B49F-40641804C9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9E-4266-B49F-40641804C9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9E-4266-B49F-40641804C9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9E-4266-B49F-40641804C9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1199</c:v>
                </c:pt>
                <c:pt idx="3">
                  <c:v>1265</c:v>
                </c:pt>
                <c:pt idx="6">
                  <c:v>1119</c:v>
                </c:pt>
                <c:pt idx="9">
                  <c:v>1066</c:v>
                </c:pt>
                <c:pt idx="12">
                  <c:v>1097</c:v>
                </c:pt>
              </c:numCache>
            </c:numRef>
          </c:val>
          <c:extLst>
            <c:ext xmlns:c16="http://schemas.microsoft.com/office/drawing/2014/chart" uri="{C3380CC4-5D6E-409C-BE32-E72D297353CC}">
              <c16:uniqueId val="{00000006-A49E-4266-B49F-40641804C9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c:v>
                </c:pt>
                <c:pt idx="3">
                  <c:v>14</c:v>
                </c:pt>
                <c:pt idx="6">
                  <c:v>10</c:v>
                </c:pt>
                <c:pt idx="9">
                  <c:v>8</c:v>
                </c:pt>
                <c:pt idx="12">
                  <c:v>7</c:v>
                </c:pt>
              </c:numCache>
            </c:numRef>
          </c:val>
          <c:extLst>
            <c:ext xmlns:c16="http://schemas.microsoft.com/office/drawing/2014/chart" uri="{C3380CC4-5D6E-409C-BE32-E72D297353CC}">
              <c16:uniqueId val="{00000007-A49E-4266-B49F-40641804C9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4595</c:v>
                </c:pt>
                <c:pt idx="3">
                  <c:v>4504</c:v>
                </c:pt>
                <c:pt idx="6">
                  <c:v>4603</c:v>
                </c:pt>
                <c:pt idx="9">
                  <c:v>4478</c:v>
                </c:pt>
                <c:pt idx="12">
                  <c:v>4170</c:v>
                </c:pt>
              </c:numCache>
            </c:numRef>
          </c:val>
          <c:extLst>
            <c:ext xmlns:c16="http://schemas.microsoft.com/office/drawing/2014/chart" uri="{C3380CC4-5D6E-409C-BE32-E72D297353CC}">
              <c16:uniqueId val="{00000008-A49E-4266-B49F-40641804C9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49E-4266-B49F-40641804C9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8112</c:v>
                </c:pt>
                <c:pt idx="3">
                  <c:v>8136</c:v>
                </c:pt>
                <c:pt idx="6">
                  <c:v>8149</c:v>
                </c:pt>
                <c:pt idx="9">
                  <c:v>8928</c:v>
                </c:pt>
                <c:pt idx="12">
                  <c:v>9499</c:v>
                </c:pt>
              </c:numCache>
            </c:numRef>
          </c:val>
          <c:extLst>
            <c:ext xmlns:c16="http://schemas.microsoft.com/office/drawing/2014/chart" uri="{C3380CC4-5D6E-409C-BE32-E72D297353CC}">
              <c16:uniqueId val="{0000000A-A49E-4266-B49F-40641804C9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2037</c:v>
                </c:pt>
                <c:pt idx="2">
                  <c:v>#N/A</c:v>
                </c:pt>
                <c:pt idx="3">
                  <c:v>#N/A</c:v>
                </c:pt>
                <c:pt idx="4">
                  <c:v>1795</c:v>
                </c:pt>
                <c:pt idx="5">
                  <c:v>#N/A</c:v>
                </c:pt>
                <c:pt idx="6">
                  <c:v>#N/A</c:v>
                </c:pt>
                <c:pt idx="7">
                  <c:v>1993</c:v>
                </c:pt>
                <c:pt idx="8">
                  <c:v>#N/A</c:v>
                </c:pt>
                <c:pt idx="9">
                  <c:v>#N/A</c:v>
                </c:pt>
                <c:pt idx="10">
                  <c:v>2604</c:v>
                </c:pt>
                <c:pt idx="11">
                  <c:v>#N/A</c:v>
                </c:pt>
                <c:pt idx="12">
                  <c:v>#N/A</c:v>
                </c:pt>
                <c:pt idx="13">
                  <c:v>2901</c:v>
                </c:pt>
                <c:pt idx="14">
                  <c:v>#N/A</c:v>
                </c:pt>
              </c:numCache>
            </c:numRef>
          </c:val>
          <c:smooth val="0"/>
          <c:extLst>
            <c:ext xmlns:c16="http://schemas.microsoft.com/office/drawing/2014/chart" uri="{C3380CC4-5D6E-409C-BE32-E72D297353CC}">
              <c16:uniqueId val="{0000000B-A49E-4266-B49F-40641804C9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1267</c:v>
                </c:pt>
                <c:pt idx="1">
                  <c:v>1245</c:v>
                </c:pt>
                <c:pt idx="2">
                  <c:v>1236</c:v>
                </c:pt>
              </c:numCache>
            </c:numRef>
          </c:val>
          <c:extLst>
            <c:ext xmlns:c16="http://schemas.microsoft.com/office/drawing/2014/chart" uri="{C3380CC4-5D6E-409C-BE32-E72D297353CC}">
              <c16:uniqueId val="{00000000-1335-4C71-8BE8-1A6EEADB44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294</c:v>
                </c:pt>
                <c:pt idx="1">
                  <c:v>255</c:v>
                </c:pt>
                <c:pt idx="2">
                  <c:v>255</c:v>
                </c:pt>
              </c:numCache>
            </c:numRef>
          </c:val>
          <c:extLst>
            <c:ext xmlns:c16="http://schemas.microsoft.com/office/drawing/2014/chart" uri="{C3380CC4-5D6E-409C-BE32-E72D297353CC}">
              <c16:uniqueId val="{00000001-1335-4C71-8BE8-1A6EEADB44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1246</c:v>
                </c:pt>
                <c:pt idx="1">
                  <c:v>1258</c:v>
                </c:pt>
                <c:pt idx="2">
                  <c:v>1497</c:v>
                </c:pt>
              </c:numCache>
            </c:numRef>
          </c:val>
          <c:extLst>
            <c:ext xmlns:c16="http://schemas.microsoft.com/office/drawing/2014/chart" uri="{C3380CC4-5D6E-409C-BE32-E72D297353CC}">
              <c16:uniqueId val="{00000002-1335-4C71-8BE8-1A6EEADB44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平成２２年度からの過疎債の借り入れにより平成２５年度から元金償還が始まり、以降過疎債の元金償還が続いていることや西遊佐まちづくりセンター改築事業などの平成２８年度債の元金償還が始まったことにより対前年比６５百万円の増となっている。公営企業債の元利償還金に対する繰入金は増加傾向にあり、この状況は今後も続いていくものと思われる。令和２年度における算入公債費等については９４１百万円で、元利償還金の増加に比例する形で、対前年比７０百万円の増となっている。平成２２年度から借入れが始まった過疎債は、据置期間を経て平成２６年度から元金償還が開始されたため、以降の年度においては徐々に元利償還額が増大すると想定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満期一括償還地方債の借入に係る積み立てはない。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内訳をみると、令和元年度までは一般会計等の地方債現在高と公営企業債等繰入見込額については増加傾向にある一方、充当可能財源等については、財政調整基金や減債基金等の取り崩しにより減少している。令和元年度、２年度には新庁舎建設事業にかかる地方債が加わり、結果として将来負担比率の算定式における分子となる数値は増加している。令和２年度においては、将来負担比率の分子は前年比２９７百万円の増となった。</a:t>
          </a:r>
        </a:p>
        <a:p>
          <a:r>
            <a:rPr kumimoji="1" lang="ja-JP" altLang="en-US" sz="1400">
              <a:latin typeface="ＭＳ ゴシック" pitchFamily="49" charset="-128"/>
              <a:ea typeface="ＭＳ ゴシック" pitchFamily="49" charset="-128"/>
            </a:rPr>
            <a:t>　今後は、繰上償還や基金積立に対応するための財源確保が厳しくなるものと想定されるが、現在の将来負担比率を維持していくため、可能な限り繰上償還や基金積立に取り組んでいく。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山形県遊佐町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・各種行政需要に対応するため、財政調整基金に前年度決算剰余金の１／２を積み立てたことにより基金残高は１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２３６百万円、加えて特定目的基金の遊佐パーキングエリアタウン整備基金への積立て、個人や企業からの寄付金を環境保全基金や福祉基金に積立てたこと等により、基金全体の残高では２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９８９百万円となった。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・今後は、繰上償還や基金積立に対応するための財源確保が厳しくなるものと想定されるが、現在の将来負担比率を維持していくため、可能な限り繰上償還や基金積立に取り組んでいく。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・観光施設整備基金：観光産業の振興を目的とした観光施設の整備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・町民健康づくり基金：町民の健康増進と確保及び保健衛生思想の普及、推進を図る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・環境保全基金：本町の自然的環境の保全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・庁舎等建設基金：建設事業実施に伴い、令和元年度からの取り崩しによる減少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・義務教育施設整備基金：小学校統合整備に係る令和元年度からの積み増しによる増加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・観光施設整備基金：入湯税見合い分で１５百万円を積立し、一方、施設の老朽化に対応するため２０百万円の取り崩しによる減少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・ふるさと基金：寄付金に対する事業費の割合により２８０百万円の積立、８０百万円の取り崩しによる増加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・個人や企業からの寄付金を環境保全基金に７百万円積立てる一方、環境の保全に係る事業に対応するため１１百万円を取り崩したことによる減少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・庁舎等建設基金：令和元年度から新庁舎建設事業の進捗に合わせて計画的に取り崩す計画としている。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・義務教育施設整備基金：令和５年度の統合小学校開校に向け、小学校適正整備事業に対応するため取り崩す計画としている。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・遊佐パーキングエリアタウン整備基金：整備に向け積み立てていく。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百万円減となったものの、各種行政需要に対応するために前年度決算剰余金の１／２を積み立てたことにより、１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人口減少や景気低迷による町税の減収や自然災害の発生など不測の事態に備えるため、適切な人事管理や補助金の見直し等を行い収支の改善に努めるとともに、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財政調整基金の残高は標準財政規模の２０パーセント程度を目途に積み立てることとしている。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・起債償還のため、毎年５０百万円を取り崩し地域集落排水事業、公共下水道事業への繰出金に充当している。令和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年度においては、決算剰余金から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・令和３年度に地域集落排水事業、公共下水道事業の地方債償還のピークを迎えるため、減債基金を活用していく。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13,396
13,321
208.39
11,918,386
11,300,104
518,753
5,109,597
9,499,388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本町では急速に進む人口減少と高齢化率の上昇に加え、経済不況による個人所得の減少等により、自主財源の確保が難しく、財政基盤は依然として厳しい状況にある。このため、令和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年度における財政力指数については類似団体平均を０．１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44</xdr:row>
      <xdr:rowOff>4233</xdr:rowOff>
    </xdr:to>
    <xdr:cxnSp macro="">
      <xdr:nvCxnSpPr>
        <xdr:cNvPr id="68" name="直線コネクタ 67"/>
        <xdr:cNvCxnSpPr/>
      </xdr:nvCxnSpPr>
      <xdr:spPr>
        <a:xfrm flipV="1">
          <a:off x="4114800" y="75399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12277</xdr:rowOff>
    </xdr:to>
    <xdr:cxnSp macro="">
      <xdr:nvCxnSpPr>
        <xdr:cNvPr id="74" name="直線コネクタ 73"/>
        <xdr:cNvCxnSpPr/>
      </xdr:nvCxnSpPr>
      <xdr:spPr>
        <a:xfrm flipV="1">
          <a:off x="2336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12277</xdr:rowOff>
    </xdr:from>
    <xdr:to>
      <xdr:col>11</xdr:col>
      <xdr:colOff>31750</xdr:colOff>
      <xdr:row>44</xdr:row>
      <xdr:rowOff>20320</xdr:rowOff>
    </xdr:to>
    <xdr:cxnSp macro="">
      <xdr:nvCxnSpPr>
        <xdr:cNvPr id="77" name="直線コネクタ 76"/>
        <xdr:cNvCxnSpPr/>
      </xdr:nvCxnSpPr>
      <xdr:spPr>
        <a:xfrm flipV="1">
          <a:off x="1447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7" name="楕円 86"/>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12717</xdr:rowOff>
    </xdr:from>
    <xdr:ext cx="762000" cy="259045"/>
    <xdr:sp macro="" textlink="">
      <xdr:nvSpPr>
        <xdr:cNvPr id="88" name="財政力該当値テキスト"/>
        <xdr:cNvSpPr txBox="1"/>
      </xdr:nvSpPr>
      <xdr:spPr>
        <a:xfrm>
          <a:off x="5041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132927</xdr:rowOff>
    </xdr:from>
    <xdr:to>
      <xdr:col>11</xdr:col>
      <xdr:colOff>82550</xdr:colOff>
      <xdr:row>44</xdr:row>
      <xdr:rowOff>63077</xdr:rowOff>
    </xdr:to>
    <xdr:sp macro="" textlink="">
      <xdr:nvSpPr>
        <xdr:cNvPr id="93" name="楕円 92"/>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47854</xdr:rowOff>
    </xdr:from>
    <xdr:ext cx="762000" cy="259045"/>
    <xdr:sp macro="" textlink="">
      <xdr:nvSpPr>
        <xdr:cNvPr id="94" name="テキスト ボックス 93"/>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5" name="楕円 94"/>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6" name="テキスト ボックス 95"/>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本町では急速に進む人口減少と高齢化率の上昇に加え、経済不況による個人所得の減少等により、自主財源の確保が難しく、財政基盤は依然として厳しい状況にある。このため、令和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年度における経常収支比率については類似団体平均を０．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61</xdr:row>
      <xdr:rowOff>167640</xdr:rowOff>
    </xdr:to>
    <xdr:cxnSp macro="">
      <xdr:nvCxnSpPr>
        <xdr:cNvPr id="131" name="直線コネクタ 130"/>
        <xdr:cNvCxnSpPr/>
      </xdr:nvCxnSpPr>
      <xdr:spPr>
        <a:xfrm flipV="1">
          <a:off x="4114800" y="1056978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61</xdr:row>
      <xdr:rowOff>167640</xdr:rowOff>
    </xdr:to>
    <xdr:cxnSp macro="">
      <xdr:nvCxnSpPr>
        <xdr:cNvPr id="134" name="直線コネクタ 133"/>
        <xdr:cNvCxnSpPr/>
      </xdr:nvCxnSpPr>
      <xdr:spPr>
        <a:xfrm>
          <a:off x="3225800" y="1062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61</xdr:row>
      <xdr:rowOff>167640</xdr:rowOff>
    </xdr:to>
    <xdr:cxnSp macro="">
      <xdr:nvCxnSpPr>
        <xdr:cNvPr id="137" name="直線コネクタ 136"/>
        <xdr:cNvCxnSpPr/>
      </xdr:nvCxnSpPr>
      <xdr:spPr>
        <a:xfrm>
          <a:off x="2336800" y="1030435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108373</xdr:rowOff>
    </xdr:from>
    <xdr:to>
      <xdr:col>11</xdr:col>
      <xdr:colOff>31750</xdr:colOff>
      <xdr:row>60</xdr:row>
      <xdr:rowOff>17356</xdr:rowOff>
    </xdr:to>
    <xdr:cxnSp macro="">
      <xdr:nvCxnSpPr>
        <xdr:cNvPr id="140" name="直線コネクタ 139"/>
        <xdr:cNvCxnSpPr/>
      </xdr:nvCxnSpPr>
      <xdr:spPr>
        <a:xfrm>
          <a:off x="1447800" y="102239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0" name="楕円 149"/>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1"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2" name="楕円 151"/>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3" name="テキスト ボックス 152"/>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4" name="楕円 153"/>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5" name="テキスト ボックス 154"/>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138006</xdr:rowOff>
    </xdr:from>
    <xdr:to>
      <xdr:col>11</xdr:col>
      <xdr:colOff>82550</xdr:colOff>
      <xdr:row>60</xdr:row>
      <xdr:rowOff>68156</xdr:rowOff>
    </xdr:to>
    <xdr:sp macro="" textlink="">
      <xdr:nvSpPr>
        <xdr:cNvPr id="156" name="楕円 155"/>
        <xdr:cNvSpPr/>
      </xdr:nvSpPr>
      <xdr:spPr>
        <a:xfrm>
          <a:off x="2286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57" name="テキスト ボックス 156"/>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57573</xdr:rowOff>
    </xdr:from>
    <xdr:to>
      <xdr:col>7</xdr:col>
      <xdr:colOff>31750</xdr:colOff>
      <xdr:row>59</xdr:row>
      <xdr:rowOff>159173</xdr:rowOff>
    </xdr:to>
    <xdr:sp macro="" textlink="">
      <xdr:nvSpPr>
        <xdr:cNvPr id="158" name="楕円 157"/>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169350</xdr:rowOff>
    </xdr:from>
    <xdr:ext cx="762000" cy="259045"/>
    <xdr:sp macro="" textlink="">
      <xdr:nvSpPr>
        <xdr:cNvPr id="159" name="テキスト ボックス 158"/>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これまでの人件費削減に向けた取り組みに加え、町有施設の指定管理者制度による民間委託の実施や内部管理コストの削減を図った結果、令和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３２７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円下回ることができた。しかしながら、公営企業会計への繰出金が増額傾向にあること、定住化対策をより強化していくための補助金等が増額される見込みもあり、更なる節減を図る必要がある。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1836</xdr:rowOff>
    </xdr:from>
    <xdr:to>
      <xdr:col>23</xdr:col>
      <xdr:colOff>133350</xdr:colOff>
      <xdr:row>82</xdr:row>
      <xdr:rowOff>115058</xdr:rowOff>
    </xdr:to>
    <xdr:cxnSp macro="">
      <xdr:nvCxnSpPr>
        <xdr:cNvPr id="194" name="直線コネクタ 193"/>
        <xdr:cNvCxnSpPr/>
      </xdr:nvCxnSpPr>
      <xdr:spPr>
        <a:xfrm>
          <a:off x="4114800" y="14060736"/>
          <a:ext cx="838200" cy="1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151513</xdr:rowOff>
    </xdr:from>
    <xdr:to>
      <xdr:col>19</xdr:col>
      <xdr:colOff>133350</xdr:colOff>
      <xdr:row>82</xdr:row>
      <xdr:rowOff>1836</xdr:rowOff>
    </xdr:to>
    <xdr:cxnSp macro="">
      <xdr:nvCxnSpPr>
        <xdr:cNvPr id="197" name="直線コネクタ 196"/>
        <xdr:cNvCxnSpPr/>
      </xdr:nvCxnSpPr>
      <xdr:spPr>
        <a:xfrm>
          <a:off x="3225800" y="14038963"/>
          <a:ext cx="889000" cy="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140976</xdr:rowOff>
    </xdr:from>
    <xdr:to>
      <xdr:col>15</xdr:col>
      <xdr:colOff>82550</xdr:colOff>
      <xdr:row>81</xdr:row>
      <xdr:rowOff>151513</xdr:rowOff>
    </xdr:to>
    <xdr:cxnSp macro="">
      <xdr:nvCxnSpPr>
        <xdr:cNvPr id="200" name="直線コネクタ 199"/>
        <xdr:cNvCxnSpPr/>
      </xdr:nvCxnSpPr>
      <xdr:spPr>
        <a:xfrm>
          <a:off x="2336800" y="14028426"/>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118278</xdr:rowOff>
    </xdr:from>
    <xdr:to>
      <xdr:col>11</xdr:col>
      <xdr:colOff>31750</xdr:colOff>
      <xdr:row>81</xdr:row>
      <xdr:rowOff>140976</xdr:rowOff>
    </xdr:to>
    <xdr:cxnSp macro="">
      <xdr:nvCxnSpPr>
        <xdr:cNvPr id="203" name="直線コネクタ 202"/>
        <xdr:cNvCxnSpPr/>
      </xdr:nvCxnSpPr>
      <xdr:spPr>
        <a:xfrm>
          <a:off x="1447800" y="14005728"/>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64258</xdr:rowOff>
    </xdr:from>
    <xdr:to>
      <xdr:col>23</xdr:col>
      <xdr:colOff>184150</xdr:colOff>
      <xdr:row>82</xdr:row>
      <xdr:rowOff>165858</xdr:rowOff>
    </xdr:to>
    <xdr:sp macro="" textlink="">
      <xdr:nvSpPr>
        <xdr:cNvPr id="213" name="楕円 212"/>
        <xdr:cNvSpPr/>
      </xdr:nvSpPr>
      <xdr:spPr>
        <a:xfrm>
          <a:off x="4902200" y="141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80785</xdr:rowOff>
    </xdr:from>
    <xdr:ext cx="762000" cy="259045"/>
    <xdr:sp macro="" textlink="">
      <xdr:nvSpPr>
        <xdr:cNvPr id="214" name="人件費・物件費等の状況該当値テキスト"/>
        <xdr:cNvSpPr txBox="1"/>
      </xdr:nvSpPr>
      <xdr:spPr>
        <a:xfrm>
          <a:off x="5041900" y="1396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122486</xdr:rowOff>
    </xdr:from>
    <xdr:to>
      <xdr:col>19</xdr:col>
      <xdr:colOff>184150</xdr:colOff>
      <xdr:row>82</xdr:row>
      <xdr:rowOff>52636</xdr:rowOff>
    </xdr:to>
    <xdr:sp macro="" textlink="">
      <xdr:nvSpPr>
        <xdr:cNvPr id="215" name="楕円 214"/>
        <xdr:cNvSpPr/>
      </xdr:nvSpPr>
      <xdr:spPr>
        <a:xfrm>
          <a:off x="4064000" y="140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62813</xdr:rowOff>
    </xdr:from>
    <xdr:ext cx="736600" cy="259045"/>
    <xdr:sp macro="" textlink="">
      <xdr:nvSpPr>
        <xdr:cNvPr id="216" name="テキスト ボックス 215"/>
        <xdr:cNvSpPr txBox="1"/>
      </xdr:nvSpPr>
      <xdr:spPr>
        <a:xfrm>
          <a:off x="3733800" y="1377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100713</xdr:rowOff>
    </xdr:from>
    <xdr:to>
      <xdr:col>15</xdr:col>
      <xdr:colOff>133350</xdr:colOff>
      <xdr:row>82</xdr:row>
      <xdr:rowOff>30863</xdr:rowOff>
    </xdr:to>
    <xdr:sp macro="" textlink="">
      <xdr:nvSpPr>
        <xdr:cNvPr id="217" name="楕円 216"/>
        <xdr:cNvSpPr/>
      </xdr:nvSpPr>
      <xdr:spPr>
        <a:xfrm>
          <a:off x="3175000" y="139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41040</xdr:rowOff>
    </xdr:from>
    <xdr:ext cx="762000" cy="259045"/>
    <xdr:sp macro="" textlink="">
      <xdr:nvSpPr>
        <xdr:cNvPr id="218" name="テキスト ボックス 217"/>
        <xdr:cNvSpPr txBox="1"/>
      </xdr:nvSpPr>
      <xdr:spPr>
        <a:xfrm>
          <a:off x="2844800" y="1375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90176</xdr:rowOff>
    </xdr:from>
    <xdr:to>
      <xdr:col>11</xdr:col>
      <xdr:colOff>82550</xdr:colOff>
      <xdr:row>82</xdr:row>
      <xdr:rowOff>20326</xdr:rowOff>
    </xdr:to>
    <xdr:sp macro="" textlink="">
      <xdr:nvSpPr>
        <xdr:cNvPr id="219" name="楕円 218"/>
        <xdr:cNvSpPr/>
      </xdr:nvSpPr>
      <xdr:spPr>
        <a:xfrm>
          <a:off x="2286000" y="139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30503</xdr:rowOff>
    </xdr:from>
    <xdr:ext cx="762000" cy="259045"/>
    <xdr:sp macro="" textlink="">
      <xdr:nvSpPr>
        <xdr:cNvPr id="220" name="テキスト ボックス 219"/>
        <xdr:cNvSpPr txBox="1"/>
      </xdr:nvSpPr>
      <xdr:spPr>
        <a:xfrm>
          <a:off x="1955800" y="1374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67478</xdr:rowOff>
    </xdr:from>
    <xdr:to>
      <xdr:col>7</xdr:col>
      <xdr:colOff>31750</xdr:colOff>
      <xdr:row>81</xdr:row>
      <xdr:rowOff>169078</xdr:rowOff>
    </xdr:to>
    <xdr:sp macro="" textlink="">
      <xdr:nvSpPr>
        <xdr:cNvPr id="221" name="楕円 220"/>
        <xdr:cNvSpPr/>
      </xdr:nvSpPr>
      <xdr:spPr>
        <a:xfrm>
          <a:off x="1397000" y="139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7805</xdr:rowOff>
    </xdr:from>
    <xdr:ext cx="762000" cy="259045"/>
    <xdr:sp macro="" textlink="">
      <xdr:nvSpPr>
        <xdr:cNvPr id="222" name="テキスト ボックス 221"/>
        <xdr:cNvSpPr txBox="1"/>
      </xdr:nvSpPr>
      <xdr:spPr>
        <a:xfrm>
          <a:off x="1066800" y="137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ポイント上回っているものの、県内団体中最下位に近く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依然として低い水準で推移している。なお、数値については、前年度数値を引用している。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61384</xdr:rowOff>
    </xdr:to>
    <xdr:cxnSp macro="">
      <xdr:nvCxnSpPr>
        <xdr:cNvPr id="256" name="直線コネクタ 255"/>
        <xdr:cNvCxnSpPr/>
      </xdr:nvCxnSpPr>
      <xdr:spPr>
        <a:xfrm>
          <a:off x="16179800" y="1475246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7761</xdr:rowOff>
    </xdr:to>
    <xdr:cxnSp macro="">
      <xdr:nvCxnSpPr>
        <xdr:cNvPr id="259" name="直線コネクタ 258"/>
        <xdr:cNvCxnSpPr/>
      </xdr:nvCxnSpPr>
      <xdr:spPr>
        <a:xfrm>
          <a:off x="15290800" y="1472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21166</xdr:rowOff>
    </xdr:to>
    <xdr:cxnSp macro="">
      <xdr:nvCxnSpPr>
        <xdr:cNvPr id="262" name="直線コネクタ 261"/>
        <xdr:cNvCxnSpPr/>
      </xdr:nvCxnSpPr>
      <xdr:spPr>
        <a:xfrm flipV="1">
          <a:off x="14401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47978</xdr:rowOff>
    </xdr:to>
    <xdr:cxnSp macro="">
      <xdr:nvCxnSpPr>
        <xdr:cNvPr id="265" name="直線コネクタ 264"/>
        <xdr:cNvCxnSpPr/>
      </xdr:nvCxnSpPr>
      <xdr:spPr>
        <a:xfrm flipV="1">
          <a:off x="13512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5" name="楕円 274"/>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6"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7" name="楕円 276"/>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78" name="テキスト ボックス 277"/>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9" name="楕円 278"/>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0" name="テキスト ボックス 279"/>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1" name="楕円 280"/>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2" name="テキスト ボックス 281"/>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3" name="楕円 282"/>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4" name="テキスト ボックス 283"/>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年度における人口千人当たり職員数は、類似団体平均を０．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年度における職員数は１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名であり、目標とする削減が図られてきたといえる。しかし、分母となる人口が急激に減少していることにより職員の削減数が効果として現われにくい状況になっている。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55275</xdr:rowOff>
    </xdr:from>
    <xdr:to>
      <xdr:col>81</xdr:col>
      <xdr:colOff>44450</xdr:colOff>
      <xdr:row>60</xdr:row>
      <xdr:rowOff>75958</xdr:rowOff>
    </xdr:to>
    <xdr:cxnSp macro="">
      <xdr:nvCxnSpPr>
        <xdr:cNvPr id="321" name="直線コネクタ 320"/>
        <xdr:cNvCxnSpPr/>
      </xdr:nvCxnSpPr>
      <xdr:spPr>
        <a:xfrm flipV="1">
          <a:off x="16179800" y="10342275"/>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75958</xdr:rowOff>
    </xdr:from>
    <xdr:to>
      <xdr:col>77</xdr:col>
      <xdr:colOff>44450</xdr:colOff>
      <xdr:row>60</xdr:row>
      <xdr:rowOff>79405</xdr:rowOff>
    </xdr:to>
    <xdr:cxnSp macro="">
      <xdr:nvCxnSpPr>
        <xdr:cNvPr id="324" name="直線コネクタ 323"/>
        <xdr:cNvCxnSpPr/>
      </xdr:nvCxnSpPr>
      <xdr:spPr>
        <a:xfrm flipV="1">
          <a:off x="15290800" y="103629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78256</xdr:rowOff>
    </xdr:from>
    <xdr:to>
      <xdr:col>72</xdr:col>
      <xdr:colOff>203200</xdr:colOff>
      <xdr:row>60</xdr:row>
      <xdr:rowOff>79405</xdr:rowOff>
    </xdr:to>
    <xdr:cxnSp macro="">
      <xdr:nvCxnSpPr>
        <xdr:cNvPr id="327" name="直線コネクタ 326"/>
        <xdr:cNvCxnSpPr/>
      </xdr:nvCxnSpPr>
      <xdr:spPr>
        <a:xfrm>
          <a:off x="14401800" y="1036525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46083</xdr:rowOff>
    </xdr:from>
    <xdr:to>
      <xdr:col>68</xdr:col>
      <xdr:colOff>152400</xdr:colOff>
      <xdr:row>60</xdr:row>
      <xdr:rowOff>78256</xdr:rowOff>
    </xdr:to>
    <xdr:cxnSp macro="">
      <xdr:nvCxnSpPr>
        <xdr:cNvPr id="330" name="直線コネクタ 329"/>
        <xdr:cNvCxnSpPr/>
      </xdr:nvCxnSpPr>
      <xdr:spPr>
        <a:xfrm>
          <a:off x="13512800" y="10333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4475</xdr:rowOff>
    </xdr:from>
    <xdr:to>
      <xdr:col>81</xdr:col>
      <xdr:colOff>95250</xdr:colOff>
      <xdr:row>60</xdr:row>
      <xdr:rowOff>106075</xdr:rowOff>
    </xdr:to>
    <xdr:sp macro="" textlink="">
      <xdr:nvSpPr>
        <xdr:cNvPr id="340" name="楕円 339"/>
        <xdr:cNvSpPr/>
      </xdr:nvSpPr>
      <xdr:spPr>
        <a:xfrm>
          <a:off x="169672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21002</xdr:rowOff>
    </xdr:from>
    <xdr:ext cx="762000" cy="259045"/>
    <xdr:sp macro="" textlink="">
      <xdr:nvSpPr>
        <xdr:cNvPr id="341" name="定員管理の状況該当値テキスト"/>
        <xdr:cNvSpPr txBox="1"/>
      </xdr:nvSpPr>
      <xdr:spPr>
        <a:xfrm>
          <a:off x="17106900" y="1013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25158</xdr:rowOff>
    </xdr:from>
    <xdr:to>
      <xdr:col>77</xdr:col>
      <xdr:colOff>95250</xdr:colOff>
      <xdr:row>60</xdr:row>
      <xdr:rowOff>126758</xdr:rowOff>
    </xdr:to>
    <xdr:sp macro="" textlink="">
      <xdr:nvSpPr>
        <xdr:cNvPr id="342" name="楕円 341"/>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136935</xdr:rowOff>
    </xdr:from>
    <xdr:ext cx="736600" cy="259045"/>
    <xdr:sp macro="" textlink="">
      <xdr:nvSpPr>
        <xdr:cNvPr id="343" name="テキスト ボックス 34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28605</xdr:rowOff>
    </xdr:from>
    <xdr:to>
      <xdr:col>73</xdr:col>
      <xdr:colOff>44450</xdr:colOff>
      <xdr:row>60</xdr:row>
      <xdr:rowOff>130205</xdr:rowOff>
    </xdr:to>
    <xdr:sp macro="" textlink="">
      <xdr:nvSpPr>
        <xdr:cNvPr id="344" name="楕円 343"/>
        <xdr:cNvSpPr/>
      </xdr:nvSpPr>
      <xdr:spPr>
        <a:xfrm>
          <a:off x="15240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140382</xdr:rowOff>
    </xdr:from>
    <xdr:ext cx="762000" cy="259045"/>
    <xdr:sp macro="" textlink="">
      <xdr:nvSpPr>
        <xdr:cNvPr id="345" name="テキスト ボックス 344"/>
        <xdr:cNvSpPr txBox="1"/>
      </xdr:nvSpPr>
      <xdr:spPr>
        <a:xfrm>
          <a:off x="14909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27456</xdr:rowOff>
    </xdr:from>
    <xdr:to>
      <xdr:col>68</xdr:col>
      <xdr:colOff>203200</xdr:colOff>
      <xdr:row>60</xdr:row>
      <xdr:rowOff>129056</xdr:rowOff>
    </xdr:to>
    <xdr:sp macro="" textlink="">
      <xdr:nvSpPr>
        <xdr:cNvPr id="346" name="楕円 345"/>
        <xdr:cNvSpPr/>
      </xdr:nvSpPr>
      <xdr:spPr>
        <a:xfrm>
          <a:off x="14351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139233</xdr:rowOff>
    </xdr:from>
    <xdr:ext cx="762000" cy="259045"/>
    <xdr:sp macro="" textlink="">
      <xdr:nvSpPr>
        <xdr:cNvPr id="347" name="テキスト ボックス 346"/>
        <xdr:cNvSpPr txBox="1"/>
      </xdr:nvSpPr>
      <xdr:spPr>
        <a:xfrm>
          <a:off x="14020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macro="" textlink="">
      <xdr:nvSpPr>
        <xdr:cNvPr id="348" name="楕円 347"/>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107060</xdr:rowOff>
    </xdr:from>
    <xdr:ext cx="762000" cy="259045"/>
    <xdr:sp macro="" textlink="">
      <xdr:nvSpPr>
        <xdr:cNvPr id="349" name="テキスト ボックス 348"/>
        <xdr:cNvSpPr txBox="1"/>
      </xdr:nvSpPr>
      <xdr:spPr>
        <a:xfrm>
          <a:off x="13131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類似団体平均より０．８ポイント上回っている。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平成９年度～令和元年度で合わせて約４１億円の繰上償還を行ってきたことにより、将来的な公債費負担の軽減を図ることができ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新庁舎建設による地方債の借り入れが額が大きくなっていることから、事業の精査により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将来負担額を見据えた借入を行い、財政の健全化を図っていく。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605</xdr:rowOff>
    </xdr:to>
    <xdr:cxnSp macro="">
      <xdr:nvCxnSpPr>
        <xdr:cNvPr id="386" name="直線コネクタ 385"/>
        <xdr:cNvCxnSpPr/>
      </xdr:nvCxnSpPr>
      <xdr:spPr>
        <a:xfrm>
          <a:off x="16179800" y="68126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126093</xdr:rowOff>
    </xdr:to>
    <xdr:cxnSp macro="">
      <xdr:nvCxnSpPr>
        <xdr:cNvPr id="389" name="直線コネクタ 388"/>
        <xdr:cNvCxnSpPr/>
      </xdr:nvCxnSpPr>
      <xdr:spPr>
        <a:xfrm>
          <a:off x="15290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57150</xdr:rowOff>
    </xdr:to>
    <xdr:cxnSp macro="">
      <xdr:nvCxnSpPr>
        <xdr:cNvPr id="392" name="直線コネクタ 391"/>
        <xdr:cNvCxnSpPr/>
      </xdr:nvCxnSpPr>
      <xdr:spPr>
        <a:xfrm>
          <a:off x="14401800" y="66862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11188</xdr:rowOff>
    </xdr:to>
    <xdr:cxnSp macro="">
      <xdr:nvCxnSpPr>
        <xdr:cNvPr id="395" name="直線コネクタ 394"/>
        <xdr:cNvCxnSpPr/>
      </xdr:nvCxnSpPr>
      <xdr:spPr>
        <a:xfrm flipV="1">
          <a:off x="13512800" y="668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5" name="楕円 404"/>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93332</xdr:rowOff>
    </xdr:from>
    <xdr:ext cx="762000" cy="259045"/>
    <xdr:sp macro="" textlink="">
      <xdr:nvSpPr>
        <xdr:cNvPr id="406" name="公債費負担の状況該当値テキスト"/>
        <xdr:cNvSpPr txBox="1"/>
      </xdr:nvSpPr>
      <xdr:spPr>
        <a:xfrm>
          <a:off x="17106900" y="67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7" name="楕円 406"/>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8" name="テキスト ボックス 407"/>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9" name="楕円 408"/>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10" name="テキスト ボックス 409"/>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120348</xdr:rowOff>
    </xdr:from>
    <xdr:to>
      <xdr:col>68</xdr:col>
      <xdr:colOff>203200</xdr:colOff>
      <xdr:row>39</xdr:row>
      <xdr:rowOff>50498</xdr:rowOff>
    </xdr:to>
    <xdr:sp macro="" textlink="">
      <xdr:nvSpPr>
        <xdr:cNvPr id="411" name="楕円 410"/>
        <xdr:cNvSpPr/>
      </xdr:nvSpPr>
      <xdr:spPr>
        <a:xfrm>
          <a:off x="14351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60675</xdr:rowOff>
    </xdr:from>
    <xdr:ext cx="762000" cy="259045"/>
    <xdr:sp macro="" textlink="">
      <xdr:nvSpPr>
        <xdr:cNvPr id="412" name="テキスト ボックス 411"/>
        <xdr:cNvSpPr txBox="1"/>
      </xdr:nvSpPr>
      <xdr:spPr>
        <a:xfrm>
          <a:off x="14020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131838</xdr:rowOff>
    </xdr:from>
    <xdr:to>
      <xdr:col>64</xdr:col>
      <xdr:colOff>152400</xdr:colOff>
      <xdr:row>39</xdr:row>
      <xdr:rowOff>61988</xdr:rowOff>
    </xdr:to>
    <xdr:sp macro="" textlink="">
      <xdr:nvSpPr>
        <xdr:cNvPr id="413" name="楕円 412"/>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72165</xdr:rowOff>
    </xdr:from>
    <xdr:ext cx="762000" cy="259045"/>
    <xdr:sp macro="" textlink="">
      <xdr:nvSpPr>
        <xdr:cNvPr id="414" name="テキスト ボックス 413"/>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の要因として、将来負担すべき地方債の現在高の繰上償還に取り組んでいるものの、老朽化により更新時期を迎えた公共施設へ対応するため、地方債を増発せざるを得ないこと加えて、下水道会計での起債残高の増嵩が将来負担比率を押し上げる要因になっていると分析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144296</xdr:rowOff>
    </xdr:from>
    <xdr:to>
      <xdr:col>81</xdr:col>
      <xdr:colOff>44450</xdr:colOff>
      <xdr:row>18</xdr:row>
      <xdr:rowOff>26851</xdr:rowOff>
    </xdr:to>
    <xdr:cxnSp macro="">
      <xdr:nvCxnSpPr>
        <xdr:cNvPr id="450" name="直線コネクタ 449"/>
        <xdr:cNvCxnSpPr/>
      </xdr:nvCxnSpPr>
      <xdr:spPr>
        <a:xfrm>
          <a:off x="16179800" y="3058946"/>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136495</xdr:rowOff>
    </xdr:from>
    <xdr:to>
      <xdr:col>77</xdr:col>
      <xdr:colOff>44450</xdr:colOff>
      <xdr:row>17</xdr:row>
      <xdr:rowOff>144296</xdr:rowOff>
    </xdr:to>
    <xdr:cxnSp macro="">
      <xdr:nvCxnSpPr>
        <xdr:cNvPr id="453" name="直線コネクタ 452"/>
        <xdr:cNvCxnSpPr/>
      </xdr:nvCxnSpPr>
      <xdr:spPr>
        <a:xfrm>
          <a:off x="15290800" y="2879695"/>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84788</xdr:rowOff>
    </xdr:from>
    <xdr:to>
      <xdr:col>72</xdr:col>
      <xdr:colOff>203200</xdr:colOff>
      <xdr:row>16</xdr:row>
      <xdr:rowOff>136495</xdr:rowOff>
    </xdr:to>
    <xdr:cxnSp macro="">
      <xdr:nvCxnSpPr>
        <xdr:cNvPr id="456" name="直線コネクタ 455"/>
        <xdr:cNvCxnSpPr/>
      </xdr:nvCxnSpPr>
      <xdr:spPr>
        <a:xfrm>
          <a:off x="14401800" y="282798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84788</xdr:rowOff>
    </xdr:from>
    <xdr:to>
      <xdr:col>68</xdr:col>
      <xdr:colOff>152400</xdr:colOff>
      <xdr:row>16</xdr:row>
      <xdr:rowOff>145687</xdr:rowOff>
    </xdr:to>
    <xdr:cxnSp macro="">
      <xdr:nvCxnSpPr>
        <xdr:cNvPr id="459" name="直線コネクタ 458"/>
        <xdr:cNvCxnSpPr/>
      </xdr:nvCxnSpPr>
      <xdr:spPr>
        <a:xfrm flipV="1">
          <a:off x="13512800" y="2827988"/>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147501</xdr:rowOff>
    </xdr:from>
    <xdr:to>
      <xdr:col>81</xdr:col>
      <xdr:colOff>95250</xdr:colOff>
      <xdr:row>18</xdr:row>
      <xdr:rowOff>77651</xdr:rowOff>
    </xdr:to>
    <xdr:sp macro="" textlink="">
      <xdr:nvSpPr>
        <xdr:cNvPr id="469" name="楕円 468"/>
        <xdr:cNvSpPr/>
      </xdr:nvSpPr>
      <xdr:spPr>
        <a:xfrm>
          <a:off x="169672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119578</xdr:rowOff>
    </xdr:from>
    <xdr:ext cx="762000" cy="259045"/>
    <xdr:sp macro="" textlink="">
      <xdr:nvSpPr>
        <xdr:cNvPr id="470" name="将来負担の状況該当値テキスト"/>
        <xdr:cNvSpPr txBox="1"/>
      </xdr:nvSpPr>
      <xdr:spPr>
        <a:xfrm>
          <a:off x="17106900" y="303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93496</xdr:rowOff>
    </xdr:from>
    <xdr:to>
      <xdr:col>77</xdr:col>
      <xdr:colOff>95250</xdr:colOff>
      <xdr:row>18</xdr:row>
      <xdr:rowOff>23646</xdr:rowOff>
    </xdr:to>
    <xdr:sp macro="" textlink="">
      <xdr:nvSpPr>
        <xdr:cNvPr id="471" name="楕円 470"/>
        <xdr:cNvSpPr/>
      </xdr:nvSpPr>
      <xdr:spPr>
        <a:xfrm>
          <a:off x="161290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8423</xdr:rowOff>
    </xdr:from>
    <xdr:ext cx="736600" cy="259045"/>
    <xdr:sp macro="" textlink="">
      <xdr:nvSpPr>
        <xdr:cNvPr id="472" name="テキスト ボックス 471"/>
        <xdr:cNvSpPr txBox="1"/>
      </xdr:nvSpPr>
      <xdr:spPr>
        <a:xfrm>
          <a:off x="15798800" y="309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85695</xdr:rowOff>
    </xdr:from>
    <xdr:to>
      <xdr:col>73</xdr:col>
      <xdr:colOff>44450</xdr:colOff>
      <xdr:row>17</xdr:row>
      <xdr:rowOff>15845</xdr:rowOff>
    </xdr:to>
    <xdr:sp macro="" textlink="">
      <xdr:nvSpPr>
        <xdr:cNvPr id="473" name="楕円 472"/>
        <xdr:cNvSpPr/>
      </xdr:nvSpPr>
      <xdr:spPr>
        <a:xfrm>
          <a:off x="15240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622</xdr:rowOff>
    </xdr:from>
    <xdr:ext cx="762000" cy="259045"/>
    <xdr:sp macro="" textlink="">
      <xdr:nvSpPr>
        <xdr:cNvPr id="474" name="テキスト ボックス 473"/>
        <xdr:cNvSpPr txBox="1"/>
      </xdr:nvSpPr>
      <xdr:spPr>
        <a:xfrm>
          <a:off x="14909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33988</xdr:rowOff>
    </xdr:from>
    <xdr:to>
      <xdr:col>68</xdr:col>
      <xdr:colOff>203200</xdr:colOff>
      <xdr:row>16</xdr:row>
      <xdr:rowOff>135588</xdr:rowOff>
    </xdr:to>
    <xdr:sp macro="" textlink="">
      <xdr:nvSpPr>
        <xdr:cNvPr id="475" name="楕円 474"/>
        <xdr:cNvSpPr/>
      </xdr:nvSpPr>
      <xdr:spPr>
        <a:xfrm>
          <a:off x="14351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120365</xdr:rowOff>
    </xdr:from>
    <xdr:ext cx="762000" cy="259045"/>
    <xdr:sp macro="" textlink="">
      <xdr:nvSpPr>
        <xdr:cNvPr id="476" name="テキスト ボックス 475"/>
        <xdr:cNvSpPr txBox="1"/>
      </xdr:nvSpPr>
      <xdr:spPr>
        <a:xfrm>
          <a:off x="14020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94887</xdr:rowOff>
    </xdr:from>
    <xdr:to>
      <xdr:col>64</xdr:col>
      <xdr:colOff>152400</xdr:colOff>
      <xdr:row>17</xdr:row>
      <xdr:rowOff>25037</xdr:rowOff>
    </xdr:to>
    <xdr:sp macro="" textlink="">
      <xdr:nvSpPr>
        <xdr:cNvPr id="477" name="楕円 476"/>
        <xdr:cNvSpPr/>
      </xdr:nvSpPr>
      <xdr:spPr>
        <a:xfrm>
          <a:off x="13462000" y="28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9814</xdr:rowOff>
    </xdr:from>
    <xdr:ext cx="762000" cy="259045"/>
    <xdr:sp macro="" textlink="">
      <xdr:nvSpPr>
        <xdr:cNvPr id="478" name="テキスト ボックス 477"/>
        <xdr:cNvSpPr txBox="1"/>
      </xdr:nvSpPr>
      <xdr:spPr>
        <a:xfrm>
          <a:off x="13131800" y="29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13,396
13,321
208.39
11,918,386
11,300,104
518,753
5,109,597
9,499,388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に策定した「遊佐町まちづくり再編プラン」に基づき、職員数を以後１０年間で４０名以上削減するという目標に従い、これまでに目標値を超える削減が達成された。令和２年度においても、類似団体に比べ１．２ポイント低い数値を示しているが、今後は大幅な人員削減が見込めないことから、現状数値を維持できるよう行財政改革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88900</xdr:rowOff>
    </xdr:to>
    <xdr:cxnSp macro="">
      <xdr:nvCxnSpPr>
        <xdr:cNvPr id="66" name="直線コネクタ 65"/>
        <xdr:cNvCxnSpPr/>
      </xdr:nvCxnSpPr>
      <xdr:spPr>
        <a:xfrm>
          <a:off x="3987800" y="6230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157480</xdr:rowOff>
    </xdr:to>
    <xdr:cxnSp macro="">
      <xdr:nvCxnSpPr>
        <xdr:cNvPr id="69" name="直線コネクタ 68"/>
        <xdr:cNvCxnSpPr/>
      </xdr:nvCxnSpPr>
      <xdr:spPr>
        <a:xfrm flipV="1">
          <a:off x="3098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157480</xdr:rowOff>
    </xdr:to>
    <xdr:cxnSp macro="">
      <xdr:nvCxnSpPr>
        <xdr:cNvPr id="72" name="直線コネクタ 71"/>
        <xdr:cNvCxnSpPr/>
      </xdr:nvCxnSpPr>
      <xdr:spPr>
        <a:xfrm>
          <a:off x="2209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58420</xdr:rowOff>
    </xdr:to>
    <xdr:cxnSp macro="">
      <xdr:nvCxnSpPr>
        <xdr:cNvPr id="75" name="直線コネクタ 74"/>
        <xdr:cNvCxnSpPr/>
      </xdr:nvCxnSpPr>
      <xdr:spPr>
        <a:xfrm>
          <a:off x="1320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を２．８ポイント下回っているが、引き続き少子化対策と併せて定住化対策等を強力に推進していく予定であり、それらに係る補助制度の創設に伴い、委託料等が増加することにより、数値は上昇していくものと想定されることから、経常経費の見直し・節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120469</xdr:rowOff>
    </xdr:from>
    <xdr:to>
      <xdr:col>82</xdr:col>
      <xdr:colOff>107950</xdr:colOff>
      <xdr:row>15</xdr:row>
      <xdr:rowOff>138430</xdr:rowOff>
    </xdr:to>
    <xdr:cxnSp macro="">
      <xdr:nvCxnSpPr>
        <xdr:cNvPr id="129" name="直線コネクタ 128"/>
        <xdr:cNvCxnSpPr/>
      </xdr:nvCxnSpPr>
      <xdr:spPr>
        <a:xfrm flipV="1">
          <a:off x="15671800" y="2520769"/>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138430</xdr:rowOff>
    </xdr:to>
    <xdr:cxnSp macro="">
      <xdr:nvCxnSpPr>
        <xdr:cNvPr id="132" name="直線コネクタ 131"/>
        <xdr:cNvCxnSpPr/>
      </xdr:nvCxnSpPr>
      <xdr:spPr>
        <a:xfrm>
          <a:off x="14782800" y="26905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118836</xdr:rowOff>
    </xdr:to>
    <xdr:cxnSp macro="">
      <xdr:nvCxnSpPr>
        <xdr:cNvPr id="135" name="直線コネクタ 134"/>
        <xdr:cNvCxnSpPr/>
      </xdr:nvCxnSpPr>
      <xdr:spPr>
        <a:xfrm>
          <a:off x="13893800" y="26187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53521</xdr:rowOff>
    </xdr:to>
    <xdr:cxnSp macro="">
      <xdr:nvCxnSpPr>
        <xdr:cNvPr id="138" name="直線コネクタ 137"/>
        <xdr:cNvCxnSpPr/>
      </xdr:nvCxnSpPr>
      <xdr:spPr>
        <a:xfrm flipV="1">
          <a:off x="13004800" y="261874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69669</xdr:rowOff>
    </xdr:from>
    <xdr:to>
      <xdr:col>82</xdr:col>
      <xdr:colOff>158750</xdr:colOff>
      <xdr:row>14</xdr:row>
      <xdr:rowOff>171269</xdr:rowOff>
    </xdr:to>
    <xdr:sp macro="" textlink="">
      <xdr:nvSpPr>
        <xdr:cNvPr id="148" name="楕円 147"/>
        <xdr:cNvSpPr/>
      </xdr:nvSpPr>
      <xdr:spPr>
        <a:xfrm>
          <a:off x="164592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86196</xdr:rowOff>
    </xdr:from>
    <xdr:ext cx="762000" cy="259045"/>
    <xdr:sp macro="" textlink="">
      <xdr:nvSpPr>
        <xdr:cNvPr id="149" name="物件費該当値テキスト"/>
        <xdr:cNvSpPr txBox="1"/>
      </xdr:nvSpPr>
      <xdr:spPr>
        <a:xfrm>
          <a:off x="16598900" y="231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50" name="楕円 149"/>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51" name="テキスト ボックス 15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4" name="楕円 153"/>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5" name="テキスト ボックス 154"/>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４．８ポイントと、類似団体平均を０．５ポイント下回っている。今後は、障がい福祉対策経費や少子化対策としての子育て支援対策等の推進により増加していくものと想定されることから、これらの施策に要する経費の財源の確保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151493</xdr:rowOff>
    </xdr:to>
    <xdr:cxnSp macro="">
      <xdr:nvCxnSpPr>
        <xdr:cNvPr id="192" name="直線コネクタ 191"/>
        <xdr:cNvCxnSpPr/>
      </xdr:nvCxnSpPr>
      <xdr:spPr>
        <a:xfrm flipV="1">
          <a:off x="3987800" y="9483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5" name="直線コネクタ 194"/>
        <xdr:cNvCxnSpPr/>
      </xdr:nvCxnSpPr>
      <xdr:spPr>
        <a:xfrm>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118835</xdr:rowOff>
    </xdr:to>
    <xdr:cxnSp macro="">
      <xdr:nvCxnSpPr>
        <xdr:cNvPr id="198" name="直線コネクタ 197"/>
        <xdr:cNvCxnSpPr/>
      </xdr:nvCxnSpPr>
      <xdr:spPr>
        <a:xfrm>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118835</xdr:rowOff>
    </xdr:to>
    <xdr:cxnSp macro="">
      <xdr:nvCxnSpPr>
        <xdr:cNvPr id="201" name="直線コネクタ 200"/>
        <xdr:cNvCxnSpPr/>
      </xdr:nvCxnSpPr>
      <xdr:spPr>
        <a:xfrm flipV="1">
          <a:off x="1320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4" name="テキスト ボックス 213"/>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7" name="楕円 216"/>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8" name="テキスト ボックス 21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0" name="テキスト ボックス 219"/>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を７．８ポイント上回り、類似団体内では下位の数値を示している。今後は特別会計の中でも特に国民健康保険特別会計と公共下水道事業特別会計への繰出金増額が避けられず、数値は上昇していくものと想定されることから、経常経費の節減とあわせて、国保税の適正化に向けた検討、下水道接続率の向上と料金の見直しを図り、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99785</xdr:rowOff>
    </xdr:from>
    <xdr:to>
      <xdr:col>82</xdr:col>
      <xdr:colOff>107950</xdr:colOff>
      <xdr:row>61</xdr:row>
      <xdr:rowOff>4535</xdr:rowOff>
    </xdr:to>
    <xdr:cxnSp macro="">
      <xdr:nvCxnSpPr>
        <xdr:cNvPr id="255" name="直線コネクタ 254"/>
        <xdr:cNvCxnSpPr/>
      </xdr:nvCxnSpPr>
      <xdr:spPr>
        <a:xfrm>
          <a:off x="15671800" y="10386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99785</xdr:rowOff>
    </xdr:from>
    <xdr:to>
      <xdr:col>78</xdr:col>
      <xdr:colOff>69850</xdr:colOff>
      <xdr:row>60</xdr:row>
      <xdr:rowOff>99785</xdr:rowOff>
    </xdr:to>
    <xdr:cxnSp macro="">
      <xdr:nvCxnSpPr>
        <xdr:cNvPr id="258" name="直線コネクタ 257"/>
        <xdr:cNvCxnSpPr/>
      </xdr:nvCxnSpPr>
      <xdr:spPr>
        <a:xfrm>
          <a:off x="14782800" y="1038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67128</xdr:rowOff>
    </xdr:from>
    <xdr:to>
      <xdr:col>73</xdr:col>
      <xdr:colOff>180975</xdr:colOff>
      <xdr:row>60</xdr:row>
      <xdr:rowOff>99785</xdr:rowOff>
    </xdr:to>
    <xdr:cxnSp macro="">
      <xdr:nvCxnSpPr>
        <xdr:cNvPr id="261" name="直線コネクタ 260"/>
        <xdr:cNvCxnSpPr/>
      </xdr:nvCxnSpPr>
      <xdr:spPr>
        <a:xfrm>
          <a:off x="13893800" y="10354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67128</xdr:rowOff>
    </xdr:from>
    <xdr:to>
      <xdr:col>69</xdr:col>
      <xdr:colOff>92075</xdr:colOff>
      <xdr:row>60</xdr:row>
      <xdr:rowOff>78015</xdr:rowOff>
    </xdr:to>
    <xdr:cxnSp macro="">
      <xdr:nvCxnSpPr>
        <xdr:cNvPr id="264" name="直線コネクタ 263"/>
        <xdr:cNvCxnSpPr/>
      </xdr:nvCxnSpPr>
      <xdr:spPr>
        <a:xfrm flipV="1">
          <a:off x="13004800" y="10354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125185</xdr:rowOff>
    </xdr:from>
    <xdr:to>
      <xdr:col>82</xdr:col>
      <xdr:colOff>158750</xdr:colOff>
      <xdr:row>61</xdr:row>
      <xdr:rowOff>55335</xdr:rowOff>
    </xdr:to>
    <xdr:sp macro="" textlink="">
      <xdr:nvSpPr>
        <xdr:cNvPr id="274" name="楕円 273"/>
        <xdr:cNvSpPr/>
      </xdr:nvSpPr>
      <xdr:spPr>
        <a:xfrm>
          <a:off x="16459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33762</xdr:rowOff>
    </xdr:from>
    <xdr:ext cx="762000" cy="259045"/>
    <xdr:sp macro="" textlink="">
      <xdr:nvSpPr>
        <xdr:cNvPr id="275" name="その他該当値テキスト"/>
        <xdr:cNvSpPr txBox="1"/>
      </xdr:nvSpPr>
      <xdr:spPr>
        <a:xfrm>
          <a:off x="16598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48985</xdr:rowOff>
    </xdr:from>
    <xdr:to>
      <xdr:col>78</xdr:col>
      <xdr:colOff>120650</xdr:colOff>
      <xdr:row>60</xdr:row>
      <xdr:rowOff>150585</xdr:rowOff>
    </xdr:to>
    <xdr:sp macro="" textlink="">
      <xdr:nvSpPr>
        <xdr:cNvPr id="276" name="楕円 275"/>
        <xdr:cNvSpPr/>
      </xdr:nvSpPr>
      <xdr:spPr>
        <a:xfrm>
          <a:off x="15621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135362</xdr:rowOff>
    </xdr:from>
    <xdr:ext cx="736600" cy="259045"/>
    <xdr:sp macro="" textlink="">
      <xdr:nvSpPr>
        <xdr:cNvPr id="277" name="テキスト ボックス 276"/>
        <xdr:cNvSpPr txBox="1"/>
      </xdr:nvSpPr>
      <xdr:spPr>
        <a:xfrm>
          <a:off x="15290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48985</xdr:rowOff>
    </xdr:from>
    <xdr:to>
      <xdr:col>74</xdr:col>
      <xdr:colOff>31750</xdr:colOff>
      <xdr:row>60</xdr:row>
      <xdr:rowOff>150585</xdr:rowOff>
    </xdr:to>
    <xdr:sp macro="" textlink="">
      <xdr:nvSpPr>
        <xdr:cNvPr id="278" name="楕円 277"/>
        <xdr:cNvSpPr/>
      </xdr:nvSpPr>
      <xdr:spPr>
        <a:xfrm>
          <a:off x="14732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135362</xdr:rowOff>
    </xdr:from>
    <xdr:ext cx="762000" cy="259045"/>
    <xdr:sp macro="" textlink="">
      <xdr:nvSpPr>
        <xdr:cNvPr id="279" name="テキスト ボックス 278"/>
        <xdr:cNvSpPr txBox="1"/>
      </xdr:nvSpPr>
      <xdr:spPr>
        <a:xfrm>
          <a:off x="14401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16328</xdr:rowOff>
    </xdr:from>
    <xdr:to>
      <xdr:col>69</xdr:col>
      <xdr:colOff>142875</xdr:colOff>
      <xdr:row>60</xdr:row>
      <xdr:rowOff>117928</xdr:rowOff>
    </xdr:to>
    <xdr:sp macro="" textlink="">
      <xdr:nvSpPr>
        <xdr:cNvPr id="280" name="楕円 279"/>
        <xdr:cNvSpPr/>
      </xdr:nvSpPr>
      <xdr:spPr>
        <a:xfrm>
          <a:off x="13843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102705</xdr:rowOff>
    </xdr:from>
    <xdr:ext cx="762000" cy="259045"/>
    <xdr:sp macro="" textlink="">
      <xdr:nvSpPr>
        <xdr:cNvPr id="281" name="テキスト ボックス 280"/>
        <xdr:cNvSpPr txBox="1"/>
      </xdr:nvSpPr>
      <xdr:spPr>
        <a:xfrm>
          <a:off x="13512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82" name="楕円 281"/>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83" name="テキスト ボックス 282"/>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を４．７ポイント下回っており、昨年度より１．４ポイント上昇している。今後は重点施策である定住促進や子育て支援に係る経費が大きなウエイトを占めてくると考えられ、数値は上昇していくものと想定されることから、法人等各種団体等への補助については、平成１９年度に策定した「遊佐町補助金等の交付に関する見直し指針」により適正に対処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144145</xdr:rowOff>
    </xdr:from>
    <xdr:to>
      <xdr:col>82</xdr:col>
      <xdr:colOff>107950</xdr:colOff>
      <xdr:row>34</xdr:row>
      <xdr:rowOff>52705</xdr:rowOff>
    </xdr:to>
    <xdr:cxnSp macro="">
      <xdr:nvCxnSpPr>
        <xdr:cNvPr id="312" name="直線コネクタ 311"/>
        <xdr:cNvCxnSpPr/>
      </xdr:nvCxnSpPr>
      <xdr:spPr>
        <a:xfrm>
          <a:off x="15671800" y="58019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144145</xdr:rowOff>
    </xdr:to>
    <xdr:cxnSp macro="">
      <xdr:nvCxnSpPr>
        <xdr:cNvPr id="315" name="直線コネクタ 314"/>
        <xdr:cNvCxnSpPr/>
      </xdr:nvCxnSpPr>
      <xdr:spPr>
        <a:xfrm>
          <a:off x="14782800" y="5796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104140</xdr:rowOff>
    </xdr:from>
    <xdr:to>
      <xdr:col>73</xdr:col>
      <xdr:colOff>180975</xdr:colOff>
      <xdr:row>33</xdr:row>
      <xdr:rowOff>138430</xdr:rowOff>
    </xdr:to>
    <xdr:cxnSp macro="">
      <xdr:nvCxnSpPr>
        <xdr:cNvPr id="318" name="直線コネクタ 317"/>
        <xdr:cNvCxnSpPr/>
      </xdr:nvCxnSpPr>
      <xdr:spPr>
        <a:xfrm>
          <a:off x="13893800" y="5761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104140</xdr:rowOff>
    </xdr:from>
    <xdr:to>
      <xdr:col>69</xdr:col>
      <xdr:colOff>92075</xdr:colOff>
      <xdr:row>33</xdr:row>
      <xdr:rowOff>138430</xdr:rowOff>
    </xdr:to>
    <xdr:cxnSp macro="">
      <xdr:nvCxnSpPr>
        <xdr:cNvPr id="321" name="直線コネクタ 320"/>
        <xdr:cNvCxnSpPr/>
      </xdr:nvCxnSpPr>
      <xdr:spPr>
        <a:xfrm flipV="1">
          <a:off x="13004800" y="5761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1905</xdr:rowOff>
    </xdr:from>
    <xdr:to>
      <xdr:col>82</xdr:col>
      <xdr:colOff>158750</xdr:colOff>
      <xdr:row>34</xdr:row>
      <xdr:rowOff>103505</xdr:rowOff>
    </xdr:to>
    <xdr:sp macro="" textlink="">
      <xdr:nvSpPr>
        <xdr:cNvPr id="331" name="楕円 330"/>
        <xdr:cNvSpPr/>
      </xdr:nvSpPr>
      <xdr:spPr>
        <a:xfrm>
          <a:off x="164592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81932</xdr:rowOff>
    </xdr:from>
    <xdr:ext cx="762000" cy="259045"/>
    <xdr:sp macro="" textlink="">
      <xdr:nvSpPr>
        <xdr:cNvPr id="332" name="補助費等該当値テキスト"/>
        <xdr:cNvSpPr txBox="1"/>
      </xdr:nvSpPr>
      <xdr:spPr>
        <a:xfrm>
          <a:off x="16598900" y="573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93345</xdr:rowOff>
    </xdr:from>
    <xdr:to>
      <xdr:col>78</xdr:col>
      <xdr:colOff>120650</xdr:colOff>
      <xdr:row>34</xdr:row>
      <xdr:rowOff>23495</xdr:rowOff>
    </xdr:to>
    <xdr:sp macro="" textlink="">
      <xdr:nvSpPr>
        <xdr:cNvPr id="333" name="楕円 332"/>
        <xdr:cNvSpPr/>
      </xdr:nvSpPr>
      <xdr:spPr>
        <a:xfrm>
          <a:off x="156210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33672</xdr:rowOff>
    </xdr:from>
    <xdr:ext cx="736600" cy="259045"/>
    <xdr:sp macro="" textlink="">
      <xdr:nvSpPr>
        <xdr:cNvPr id="334" name="テキスト ボックス 333"/>
        <xdr:cNvSpPr txBox="1"/>
      </xdr:nvSpPr>
      <xdr:spPr>
        <a:xfrm>
          <a:off x="15290800" y="5520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5" name="楕円 334"/>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6" name="テキスト ボックス 335"/>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53340</xdr:rowOff>
    </xdr:from>
    <xdr:to>
      <xdr:col>69</xdr:col>
      <xdr:colOff>142875</xdr:colOff>
      <xdr:row>33</xdr:row>
      <xdr:rowOff>154940</xdr:rowOff>
    </xdr:to>
    <xdr:sp macro="" textlink="">
      <xdr:nvSpPr>
        <xdr:cNvPr id="337" name="楕円 336"/>
        <xdr:cNvSpPr/>
      </xdr:nvSpPr>
      <xdr:spPr>
        <a:xfrm>
          <a:off x="13843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165117</xdr:rowOff>
    </xdr:from>
    <xdr:ext cx="762000" cy="259045"/>
    <xdr:sp macro="" textlink="">
      <xdr:nvSpPr>
        <xdr:cNvPr id="338" name="テキスト ボックス 337"/>
        <xdr:cNvSpPr txBox="1"/>
      </xdr:nvSpPr>
      <xdr:spPr>
        <a:xfrm>
          <a:off x="13512800" y="54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39" name="楕円 338"/>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40" name="テキスト ボックス 339"/>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においては１６．１ポイントと、類似団体平均を０．８ポイント上回った。これまで、地方債の繰上償還を重点的に実施してきた結果、繰上償還に伴う公債費としての元金が増大してきた一方で、後年度の公債費負担の平準化が図られてきたものと分析している。また、前年度比０．３ポイント増となったが、過疎債の平成２８年度債の元金償還が始まったことと繰上償還を実施できなかったことが要因である。今後とも可能な限り繰り上げ償還に取り組んでいく。  </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153670</xdr:rowOff>
    </xdr:to>
    <xdr:cxnSp macro="">
      <xdr:nvCxnSpPr>
        <xdr:cNvPr id="373" name="直線コネクタ 372"/>
        <xdr:cNvCxnSpPr/>
      </xdr:nvCxnSpPr>
      <xdr:spPr>
        <a:xfrm>
          <a:off x="3987800" y="133324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130811</xdr:rowOff>
    </xdr:to>
    <xdr:cxnSp macro="">
      <xdr:nvCxnSpPr>
        <xdr:cNvPr id="376" name="直線コネクタ 375"/>
        <xdr:cNvCxnSpPr/>
      </xdr:nvCxnSpPr>
      <xdr:spPr>
        <a:xfrm>
          <a:off x="3098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77470</xdr:rowOff>
    </xdr:to>
    <xdr:cxnSp macro="">
      <xdr:nvCxnSpPr>
        <xdr:cNvPr id="379" name="直線コネクタ 378"/>
        <xdr:cNvCxnSpPr/>
      </xdr:nvCxnSpPr>
      <xdr:spPr>
        <a:xfrm>
          <a:off x="2209800" y="1323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77</xdr:row>
      <xdr:rowOff>31750</xdr:rowOff>
    </xdr:to>
    <xdr:cxnSp macro="">
      <xdr:nvCxnSpPr>
        <xdr:cNvPr id="382" name="直線コネクタ 381"/>
        <xdr:cNvCxnSpPr/>
      </xdr:nvCxnSpPr>
      <xdr:spPr>
        <a:xfrm>
          <a:off x="1320800" y="13126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2" name="楕円 391"/>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3"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94" name="楕円 393"/>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95" name="テキスト ボックス 394"/>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6" name="楕円 395"/>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97" name="テキスト ボックス 396"/>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8" name="楕円 397"/>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9" name="テキスト ボックス 398"/>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0" name="楕円 399"/>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1" name="テキスト ボックス 400"/>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これまで類似団体に比較して低い数値で推移してきており、令和２年度においては前年比で１．０ポイント下回り、類似団体平均との差が１．４ポイントとなった。引き続き経常収支比率の改善に向け、歳入の確保、経費の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108713</xdr:rowOff>
    </xdr:to>
    <xdr:cxnSp macro="">
      <xdr:nvCxnSpPr>
        <xdr:cNvPr id="432" name="直線コネクタ 431"/>
        <xdr:cNvCxnSpPr/>
      </xdr:nvCxnSpPr>
      <xdr:spPr>
        <a:xfrm flipV="1">
          <a:off x="15671800" y="130931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76</xdr:row>
      <xdr:rowOff>140715</xdr:rowOff>
    </xdr:to>
    <xdr:cxnSp macro="">
      <xdr:nvCxnSpPr>
        <xdr:cNvPr id="435" name="直線コネクタ 434"/>
        <xdr:cNvCxnSpPr/>
      </xdr:nvCxnSpPr>
      <xdr:spPr>
        <a:xfrm flipV="1">
          <a:off x="14782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140715</xdr:rowOff>
    </xdr:to>
    <xdr:cxnSp macro="">
      <xdr:nvCxnSpPr>
        <xdr:cNvPr id="438" name="直線コネクタ 437"/>
        <xdr:cNvCxnSpPr/>
      </xdr:nvCxnSpPr>
      <xdr:spPr>
        <a:xfrm>
          <a:off x="13893800" y="130154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76</xdr:row>
      <xdr:rowOff>3556</xdr:rowOff>
    </xdr:to>
    <xdr:cxnSp macro="">
      <xdr:nvCxnSpPr>
        <xdr:cNvPr id="441" name="直線コネクタ 440"/>
        <xdr:cNvCxnSpPr/>
      </xdr:nvCxnSpPr>
      <xdr:spPr>
        <a:xfrm flipV="1">
          <a:off x="13004800" y="13015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51" name="楕円 450"/>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52"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53" name="楕円 452"/>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54" name="テキスト ボックス 453"/>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5" name="楕円 454"/>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6" name="テキスト ボックス 455"/>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7" name="楕円 456"/>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8" name="テキスト ボックス 457"/>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9" name="楕円 458"/>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60" name="テキスト ボックス 45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138026</xdr:rowOff>
    </xdr:from>
    <xdr:to>
      <xdr:col>29</xdr:col>
      <xdr:colOff>127000</xdr:colOff>
      <xdr:row>18</xdr:row>
      <xdr:rowOff>6299</xdr:rowOff>
    </xdr:to>
    <xdr:cxnSp macro="">
      <xdr:nvCxnSpPr>
        <xdr:cNvPr id="50" name="直線コネクタ 49"/>
        <xdr:cNvCxnSpPr/>
      </xdr:nvCxnSpPr>
      <xdr:spPr bwMode="auto">
        <a:xfrm flipV="1">
          <a:off x="5003800" y="3100301"/>
          <a:ext cx="647700" cy="3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6299</xdr:rowOff>
    </xdr:from>
    <xdr:to>
      <xdr:col>26</xdr:col>
      <xdr:colOff>50800</xdr:colOff>
      <xdr:row>18</xdr:row>
      <xdr:rowOff>16883</xdr:rowOff>
    </xdr:to>
    <xdr:cxnSp macro="">
      <xdr:nvCxnSpPr>
        <xdr:cNvPr id="53" name="直線コネクタ 52"/>
        <xdr:cNvCxnSpPr/>
      </xdr:nvCxnSpPr>
      <xdr:spPr bwMode="auto">
        <a:xfrm flipV="1">
          <a:off x="4305300" y="3140024"/>
          <a:ext cx="698500" cy="10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16883</xdr:rowOff>
    </xdr:from>
    <xdr:to>
      <xdr:col>22</xdr:col>
      <xdr:colOff>114300</xdr:colOff>
      <xdr:row>18</xdr:row>
      <xdr:rowOff>40734</xdr:rowOff>
    </xdr:to>
    <xdr:cxnSp macro="">
      <xdr:nvCxnSpPr>
        <xdr:cNvPr id="56" name="直線コネクタ 55"/>
        <xdr:cNvCxnSpPr/>
      </xdr:nvCxnSpPr>
      <xdr:spPr bwMode="auto">
        <a:xfrm flipV="1">
          <a:off x="3606800" y="3150608"/>
          <a:ext cx="6985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40734</xdr:rowOff>
    </xdr:from>
    <xdr:to>
      <xdr:col>18</xdr:col>
      <xdr:colOff>177800</xdr:colOff>
      <xdr:row>18</xdr:row>
      <xdr:rowOff>66741</xdr:rowOff>
    </xdr:to>
    <xdr:cxnSp macro="">
      <xdr:nvCxnSpPr>
        <xdr:cNvPr id="59" name="直線コネクタ 58"/>
        <xdr:cNvCxnSpPr/>
      </xdr:nvCxnSpPr>
      <xdr:spPr bwMode="auto">
        <a:xfrm flipV="1">
          <a:off x="2908300" y="3174459"/>
          <a:ext cx="698500" cy="2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87226</xdr:rowOff>
    </xdr:from>
    <xdr:to>
      <xdr:col>29</xdr:col>
      <xdr:colOff>177800</xdr:colOff>
      <xdr:row>18</xdr:row>
      <xdr:rowOff>17376</xdr:rowOff>
    </xdr:to>
    <xdr:sp macro="" textlink="">
      <xdr:nvSpPr>
        <xdr:cNvPr id="69" name="楕円 68"/>
        <xdr:cNvSpPr/>
      </xdr:nvSpPr>
      <xdr:spPr bwMode="auto">
        <a:xfrm>
          <a:off x="5600700" y="304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59303</xdr:rowOff>
    </xdr:from>
    <xdr:ext cx="762000" cy="259045"/>
    <xdr:sp macro="" textlink="">
      <xdr:nvSpPr>
        <xdr:cNvPr id="70" name="人口1人当たり決算額の推移該当値テキスト130"/>
        <xdr:cNvSpPr txBox="1"/>
      </xdr:nvSpPr>
      <xdr:spPr>
        <a:xfrm>
          <a:off x="5740400" y="302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126949</xdr:rowOff>
    </xdr:from>
    <xdr:to>
      <xdr:col>26</xdr:col>
      <xdr:colOff>101600</xdr:colOff>
      <xdr:row>18</xdr:row>
      <xdr:rowOff>57099</xdr:rowOff>
    </xdr:to>
    <xdr:sp macro="" textlink="">
      <xdr:nvSpPr>
        <xdr:cNvPr id="71" name="楕円 70"/>
        <xdr:cNvSpPr/>
      </xdr:nvSpPr>
      <xdr:spPr bwMode="auto">
        <a:xfrm>
          <a:off x="4953000" y="308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41876</xdr:rowOff>
    </xdr:from>
    <xdr:ext cx="736600" cy="259045"/>
    <xdr:sp macro="" textlink="">
      <xdr:nvSpPr>
        <xdr:cNvPr id="72" name="テキスト ボックス 71"/>
        <xdr:cNvSpPr txBox="1"/>
      </xdr:nvSpPr>
      <xdr:spPr>
        <a:xfrm>
          <a:off x="4622800" y="317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137533</xdr:rowOff>
    </xdr:from>
    <xdr:to>
      <xdr:col>22</xdr:col>
      <xdr:colOff>165100</xdr:colOff>
      <xdr:row>18</xdr:row>
      <xdr:rowOff>67683</xdr:rowOff>
    </xdr:to>
    <xdr:sp macro="" textlink="">
      <xdr:nvSpPr>
        <xdr:cNvPr id="73" name="楕円 72"/>
        <xdr:cNvSpPr/>
      </xdr:nvSpPr>
      <xdr:spPr bwMode="auto">
        <a:xfrm>
          <a:off x="4254500" y="309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52460</xdr:rowOff>
    </xdr:from>
    <xdr:ext cx="762000" cy="259045"/>
    <xdr:sp macro="" textlink="">
      <xdr:nvSpPr>
        <xdr:cNvPr id="74" name="テキスト ボックス 73"/>
        <xdr:cNvSpPr txBox="1"/>
      </xdr:nvSpPr>
      <xdr:spPr>
        <a:xfrm>
          <a:off x="3924300" y="3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161384</xdr:rowOff>
    </xdr:from>
    <xdr:to>
      <xdr:col>19</xdr:col>
      <xdr:colOff>38100</xdr:colOff>
      <xdr:row>18</xdr:row>
      <xdr:rowOff>91534</xdr:rowOff>
    </xdr:to>
    <xdr:sp macro="" textlink="">
      <xdr:nvSpPr>
        <xdr:cNvPr id="75" name="楕円 74"/>
        <xdr:cNvSpPr/>
      </xdr:nvSpPr>
      <xdr:spPr bwMode="auto">
        <a:xfrm>
          <a:off x="3556000" y="312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76311</xdr:rowOff>
    </xdr:from>
    <xdr:ext cx="762000" cy="259045"/>
    <xdr:sp macro="" textlink="">
      <xdr:nvSpPr>
        <xdr:cNvPr id="76" name="テキスト ボックス 75"/>
        <xdr:cNvSpPr txBox="1"/>
      </xdr:nvSpPr>
      <xdr:spPr>
        <a:xfrm>
          <a:off x="3225800" y="321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15941</xdr:rowOff>
    </xdr:from>
    <xdr:to>
      <xdr:col>15</xdr:col>
      <xdr:colOff>101600</xdr:colOff>
      <xdr:row>18</xdr:row>
      <xdr:rowOff>117541</xdr:rowOff>
    </xdr:to>
    <xdr:sp macro="" textlink="">
      <xdr:nvSpPr>
        <xdr:cNvPr id="77" name="楕円 76"/>
        <xdr:cNvSpPr/>
      </xdr:nvSpPr>
      <xdr:spPr bwMode="auto">
        <a:xfrm>
          <a:off x="2857500" y="314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102318</xdr:rowOff>
    </xdr:from>
    <xdr:ext cx="762000" cy="259045"/>
    <xdr:sp macro="" textlink="">
      <xdr:nvSpPr>
        <xdr:cNvPr id="78" name="テキスト ボックス 77"/>
        <xdr:cNvSpPr txBox="1"/>
      </xdr:nvSpPr>
      <xdr:spPr>
        <a:xfrm>
          <a:off x="2527300" y="323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171669</xdr:rowOff>
    </xdr:from>
    <xdr:to>
      <xdr:col>29</xdr:col>
      <xdr:colOff>127000</xdr:colOff>
      <xdr:row>35</xdr:row>
      <xdr:rowOff>215582</xdr:rowOff>
    </xdr:to>
    <xdr:cxnSp macro="">
      <xdr:nvCxnSpPr>
        <xdr:cNvPr id="110" name="直線コネクタ 109"/>
        <xdr:cNvCxnSpPr/>
      </xdr:nvCxnSpPr>
      <xdr:spPr bwMode="auto">
        <a:xfrm flipV="1">
          <a:off x="5003800" y="6782019"/>
          <a:ext cx="647700" cy="43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215582</xdr:rowOff>
    </xdr:from>
    <xdr:to>
      <xdr:col>26</xdr:col>
      <xdr:colOff>50800</xdr:colOff>
      <xdr:row>35</xdr:row>
      <xdr:rowOff>279774</xdr:rowOff>
    </xdr:to>
    <xdr:cxnSp macro="">
      <xdr:nvCxnSpPr>
        <xdr:cNvPr id="113" name="直線コネクタ 112"/>
        <xdr:cNvCxnSpPr/>
      </xdr:nvCxnSpPr>
      <xdr:spPr bwMode="auto">
        <a:xfrm flipV="1">
          <a:off x="4305300" y="6825932"/>
          <a:ext cx="698500" cy="6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279774</xdr:rowOff>
    </xdr:from>
    <xdr:to>
      <xdr:col>22</xdr:col>
      <xdr:colOff>114300</xdr:colOff>
      <xdr:row>35</xdr:row>
      <xdr:rowOff>317744</xdr:rowOff>
    </xdr:to>
    <xdr:cxnSp macro="">
      <xdr:nvCxnSpPr>
        <xdr:cNvPr id="116" name="直線コネクタ 115"/>
        <xdr:cNvCxnSpPr/>
      </xdr:nvCxnSpPr>
      <xdr:spPr bwMode="auto">
        <a:xfrm flipV="1">
          <a:off x="3606800" y="6890124"/>
          <a:ext cx="698500" cy="37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317744</xdr:rowOff>
    </xdr:from>
    <xdr:to>
      <xdr:col>18</xdr:col>
      <xdr:colOff>177800</xdr:colOff>
      <xdr:row>36</xdr:row>
      <xdr:rowOff>23695</xdr:rowOff>
    </xdr:to>
    <xdr:cxnSp macro="">
      <xdr:nvCxnSpPr>
        <xdr:cNvPr id="119" name="直線コネクタ 118"/>
        <xdr:cNvCxnSpPr/>
      </xdr:nvCxnSpPr>
      <xdr:spPr bwMode="auto">
        <a:xfrm flipV="1">
          <a:off x="2908300" y="6928094"/>
          <a:ext cx="698500" cy="48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120869</xdr:rowOff>
    </xdr:from>
    <xdr:to>
      <xdr:col>29</xdr:col>
      <xdr:colOff>177800</xdr:colOff>
      <xdr:row>35</xdr:row>
      <xdr:rowOff>222469</xdr:rowOff>
    </xdr:to>
    <xdr:sp macro="" textlink="">
      <xdr:nvSpPr>
        <xdr:cNvPr id="129" name="楕円 128"/>
        <xdr:cNvSpPr/>
      </xdr:nvSpPr>
      <xdr:spPr bwMode="auto">
        <a:xfrm>
          <a:off x="5600700" y="673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308846</xdr:rowOff>
    </xdr:from>
    <xdr:ext cx="762000" cy="259045"/>
    <xdr:sp macro="" textlink="">
      <xdr:nvSpPr>
        <xdr:cNvPr id="130" name="人口1人当たり決算額の推移該当値テキスト445"/>
        <xdr:cNvSpPr txBox="1"/>
      </xdr:nvSpPr>
      <xdr:spPr>
        <a:xfrm>
          <a:off x="5740400" y="657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164782</xdr:rowOff>
    </xdr:from>
    <xdr:to>
      <xdr:col>26</xdr:col>
      <xdr:colOff>101600</xdr:colOff>
      <xdr:row>35</xdr:row>
      <xdr:rowOff>266382</xdr:rowOff>
    </xdr:to>
    <xdr:sp macro="" textlink="">
      <xdr:nvSpPr>
        <xdr:cNvPr id="131" name="楕円 130"/>
        <xdr:cNvSpPr/>
      </xdr:nvSpPr>
      <xdr:spPr bwMode="auto">
        <a:xfrm>
          <a:off x="4953000" y="677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276559</xdr:rowOff>
    </xdr:from>
    <xdr:ext cx="736600" cy="259045"/>
    <xdr:sp macro="" textlink="">
      <xdr:nvSpPr>
        <xdr:cNvPr id="132" name="テキスト ボックス 131"/>
        <xdr:cNvSpPr txBox="1"/>
      </xdr:nvSpPr>
      <xdr:spPr>
        <a:xfrm>
          <a:off x="4622800" y="6544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228974</xdr:rowOff>
    </xdr:from>
    <xdr:to>
      <xdr:col>22</xdr:col>
      <xdr:colOff>165100</xdr:colOff>
      <xdr:row>35</xdr:row>
      <xdr:rowOff>330574</xdr:rowOff>
    </xdr:to>
    <xdr:sp macro="" textlink="">
      <xdr:nvSpPr>
        <xdr:cNvPr id="133" name="楕円 132"/>
        <xdr:cNvSpPr/>
      </xdr:nvSpPr>
      <xdr:spPr bwMode="auto">
        <a:xfrm>
          <a:off x="4254500" y="683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315351</xdr:rowOff>
    </xdr:from>
    <xdr:ext cx="762000" cy="259045"/>
    <xdr:sp macro="" textlink="">
      <xdr:nvSpPr>
        <xdr:cNvPr id="134" name="テキスト ボックス 133"/>
        <xdr:cNvSpPr txBox="1"/>
      </xdr:nvSpPr>
      <xdr:spPr>
        <a:xfrm>
          <a:off x="3924300" y="692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266944</xdr:rowOff>
    </xdr:from>
    <xdr:to>
      <xdr:col>19</xdr:col>
      <xdr:colOff>38100</xdr:colOff>
      <xdr:row>36</xdr:row>
      <xdr:rowOff>25644</xdr:rowOff>
    </xdr:to>
    <xdr:sp macro="" textlink="">
      <xdr:nvSpPr>
        <xdr:cNvPr id="135" name="楕円 134"/>
        <xdr:cNvSpPr/>
      </xdr:nvSpPr>
      <xdr:spPr bwMode="auto">
        <a:xfrm>
          <a:off x="3556000" y="687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10421</xdr:rowOff>
    </xdr:from>
    <xdr:ext cx="762000" cy="259045"/>
    <xdr:sp macro="" textlink="">
      <xdr:nvSpPr>
        <xdr:cNvPr id="136" name="テキスト ボックス 135"/>
        <xdr:cNvSpPr txBox="1"/>
      </xdr:nvSpPr>
      <xdr:spPr>
        <a:xfrm>
          <a:off x="3225800" y="696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315795</xdr:rowOff>
    </xdr:from>
    <xdr:to>
      <xdr:col>15</xdr:col>
      <xdr:colOff>101600</xdr:colOff>
      <xdr:row>36</xdr:row>
      <xdr:rowOff>74495</xdr:rowOff>
    </xdr:to>
    <xdr:sp macro="" textlink="">
      <xdr:nvSpPr>
        <xdr:cNvPr id="137" name="楕円 136"/>
        <xdr:cNvSpPr/>
      </xdr:nvSpPr>
      <xdr:spPr bwMode="auto">
        <a:xfrm>
          <a:off x="2857500" y="6926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59272</xdr:rowOff>
    </xdr:from>
    <xdr:ext cx="762000" cy="259045"/>
    <xdr:sp macro="" textlink="">
      <xdr:nvSpPr>
        <xdr:cNvPr id="138" name="テキスト ボックス 137"/>
        <xdr:cNvSpPr txBox="1"/>
      </xdr:nvSpPr>
      <xdr:spPr>
        <a:xfrm>
          <a:off x="2527300" y="701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13,396
13,321
208.39
11,918,386
11,300,104
518,753
5,109,597
9,499,388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14288</xdr:rowOff>
    </xdr:from>
    <xdr:to>
      <xdr:col>24</xdr:col>
      <xdr:colOff>63500</xdr:colOff>
      <xdr:row>36</xdr:row>
      <xdr:rowOff>166332</xdr:rowOff>
    </xdr:to>
    <xdr:cxnSp macro="">
      <xdr:nvCxnSpPr>
        <xdr:cNvPr id="61" name="直線コネクタ 60"/>
        <xdr:cNvCxnSpPr/>
      </xdr:nvCxnSpPr>
      <xdr:spPr>
        <a:xfrm flipV="1">
          <a:off x="3797300" y="6186488"/>
          <a:ext cx="838200" cy="1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166332</xdr:rowOff>
    </xdr:from>
    <xdr:to>
      <xdr:col>19</xdr:col>
      <xdr:colOff>177800</xdr:colOff>
      <xdr:row>36</xdr:row>
      <xdr:rowOff>169342</xdr:rowOff>
    </xdr:to>
    <xdr:cxnSp macro="">
      <xdr:nvCxnSpPr>
        <xdr:cNvPr id="64" name="直線コネクタ 63"/>
        <xdr:cNvCxnSpPr/>
      </xdr:nvCxnSpPr>
      <xdr:spPr>
        <a:xfrm flipV="1">
          <a:off x="2908300" y="6338532"/>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169342</xdr:rowOff>
    </xdr:from>
    <xdr:to>
      <xdr:col>15</xdr:col>
      <xdr:colOff>50800</xdr:colOff>
      <xdr:row>37</xdr:row>
      <xdr:rowOff>32639</xdr:rowOff>
    </xdr:to>
    <xdr:cxnSp macro="">
      <xdr:nvCxnSpPr>
        <xdr:cNvPr id="67" name="直線コネクタ 66"/>
        <xdr:cNvCxnSpPr/>
      </xdr:nvCxnSpPr>
      <xdr:spPr>
        <a:xfrm flipV="1">
          <a:off x="2019300" y="6341542"/>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32639</xdr:rowOff>
    </xdr:from>
    <xdr:to>
      <xdr:col>10</xdr:col>
      <xdr:colOff>114300</xdr:colOff>
      <xdr:row>37</xdr:row>
      <xdr:rowOff>86132</xdr:rowOff>
    </xdr:to>
    <xdr:cxnSp macro="">
      <xdr:nvCxnSpPr>
        <xdr:cNvPr id="70" name="直線コネクタ 69"/>
        <xdr:cNvCxnSpPr/>
      </xdr:nvCxnSpPr>
      <xdr:spPr>
        <a:xfrm flipV="1">
          <a:off x="1130300" y="637628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134938</xdr:rowOff>
    </xdr:from>
    <xdr:to>
      <xdr:col>24</xdr:col>
      <xdr:colOff>114300</xdr:colOff>
      <xdr:row>36</xdr:row>
      <xdr:rowOff>65088</xdr:rowOff>
    </xdr:to>
    <xdr:sp macro="" textlink="">
      <xdr:nvSpPr>
        <xdr:cNvPr id="80" name="楕円 79"/>
        <xdr:cNvSpPr/>
      </xdr:nvSpPr>
      <xdr:spPr>
        <a:xfrm>
          <a:off x="4584700" y="61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157815</xdr:rowOff>
    </xdr:from>
    <xdr:ext cx="599010" cy="259045"/>
    <xdr:sp macro="" textlink="">
      <xdr:nvSpPr>
        <xdr:cNvPr id="81" name="人件費該当値テキスト"/>
        <xdr:cNvSpPr txBox="1"/>
      </xdr:nvSpPr>
      <xdr:spPr>
        <a:xfrm>
          <a:off x="4686300" y="598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115532</xdr:rowOff>
    </xdr:from>
    <xdr:to>
      <xdr:col>20</xdr:col>
      <xdr:colOff>38100</xdr:colOff>
      <xdr:row>37</xdr:row>
      <xdr:rowOff>45682</xdr:rowOff>
    </xdr:to>
    <xdr:sp macro="" textlink="">
      <xdr:nvSpPr>
        <xdr:cNvPr id="82" name="楕円 81"/>
        <xdr:cNvSpPr/>
      </xdr:nvSpPr>
      <xdr:spPr>
        <a:xfrm>
          <a:off x="3746500" y="62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62209</xdr:rowOff>
    </xdr:from>
    <xdr:ext cx="534377" cy="259045"/>
    <xdr:sp macro="" textlink="">
      <xdr:nvSpPr>
        <xdr:cNvPr id="83" name="テキスト ボックス 82"/>
        <xdr:cNvSpPr txBox="1"/>
      </xdr:nvSpPr>
      <xdr:spPr>
        <a:xfrm>
          <a:off x="3530111" y="60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118542</xdr:rowOff>
    </xdr:from>
    <xdr:to>
      <xdr:col>15</xdr:col>
      <xdr:colOff>101600</xdr:colOff>
      <xdr:row>37</xdr:row>
      <xdr:rowOff>48692</xdr:rowOff>
    </xdr:to>
    <xdr:sp macro="" textlink="">
      <xdr:nvSpPr>
        <xdr:cNvPr id="84" name="楕円 83"/>
        <xdr:cNvSpPr/>
      </xdr:nvSpPr>
      <xdr:spPr>
        <a:xfrm>
          <a:off x="2857500" y="62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65219</xdr:rowOff>
    </xdr:from>
    <xdr:ext cx="534377" cy="259045"/>
    <xdr:sp macro="" textlink="">
      <xdr:nvSpPr>
        <xdr:cNvPr id="85" name="テキスト ボックス 84"/>
        <xdr:cNvSpPr txBox="1"/>
      </xdr:nvSpPr>
      <xdr:spPr>
        <a:xfrm>
          <a:off x="2641111" y="60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153289</xdr:rowOff>
    </xdr:from>
    <xdr:to>
      <xdr:col>10</xdr:col>
      <xdr:colOff>165100</xdr:colOff>
      <xdr:row>37</xdr:row>
      <xdr:rowOff>83439</xdr:rowOff>
    </xdr:to>
    <xdr:sp macro="" textlink="">
      <xdr:nvSpPr>
        <xdr:cNvPr id="86" name="楕円 85"/>
        <xdr:cNvSpPr/>
      </xdr:nvSpPr>
      <xdr:spPr>
        <a:xfrm>
          <a:off x="1968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99966</xdr:rowOff>
    </xdr:from>
    <xdr:ext cx="534377" cy="259045"/>
    <xdr:sp macro="" textlink="">
      <xdr:nvSpPr>
        <xdr:cNvPr id="87" name="テキスト ボックス 86"/>
        <xdr:cNvSpPr txBox="1"/>
      </xdr:nvSpPr>
      <xdr:spPr>
        <a:xfrm>
          <a:off x="1752111" y="610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35332</xdr:rowOff>
    </xdr:from>
    <xdr:to>
      <xdr:col>6</xdr:col>
      <xdr:colOff>38100</xdr:colOff>
      <xdr:row>37</xdr:row>
      <xdr:rowOff>136932</xdr:rowOff>
    </xdr:to>
    <xdr:sp macro="" textlink="">
      <xdr:nvSpPr>
        <xdr:cNvPr id="88" name="楕円 87"/>
        <xdr:cNvSpPr/>
      </xdr:nvSpPr>
      <xdr:spPr>
        <a:xfrm>
          <a:off x="1079500" y="63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128058</xdr:rowOff>
    </xdr:from>
    <xdr:ext cx="534377" cy="259045"/>
    <xdr:sp macro="" textlink="">
      <xdr:nvSpPr>
        <xdr:cNvPr id="89" name="テキスト ボックス 88"/>
        <xdr:cNvSpPr txBox="1"/>
      </xdr:nvSpPr>
      <xdr:spPr>
        <a:xfrm>
          <a:off x="863111" y="64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85888</xdr:rowOff>
    </xdr:from>
    <xdr:to>
      <xdr:col>24</xdr:col>
      <xdr:colOff>63500</xdr:colOff>
      <xdr:row>56</xdr:row>
      <xdr:rowOff>139457</xdr:rowOff>
    </xdr:to>
    <xdr:cxnSp macro="">
      <xdr:nvCxnSpPr>
        <xdr:cNvPr id="116" name="直線コネクタ 115"/>
        <xdr:cNvCxnSpPr/>
      </xdr:nvCxnSpPr>
      <xdr:spPr>
        <a:xfrm flipV="1">
          <a:off x="3797300" y="9687088"/>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139457</xdr:rowOff>
    </xdr:from>
    <xdr:to>
      <xdr:col>19</xdr:col>
      <xdr:colOff>177800</xdr:colOff>
      <xdr:row>56</xdr:row>
      <xdr:rowOff>170941</xdr:rowOff>
    </xdr:to>
    <xdr:cxnSp macro="">
      <xdr:nvCxnSpPr>
        <xdr:cNvPr id="119" name="直線コネクタ 118"/>
        <xdr:cNvCxnSpPr/>
      </xdr:nvCxnSpPr>
      <xdr:spPr>
        <a:xfrm flipV="1">
          <a:off x="2908300" y="9740657"/>
          <a:ext cx="889000" cy="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170941</xdr:rowOff>
    </xdr:from>
    <xdr:to>
      <xdr:col>15</xdr:col>
      <xdr:colOff>50800</xdr:colOff>
      <xdr:row>57</xdr:row>
      <xdr:rowOff>1333</xdr:rowOff>
    </xdr:to>
    <xdr:cxnSp macro="">
      <xdr:nvCxnSpPr>
        <xdr:cNvPr id="122" name="直線コネクタ 121"/>
        <xdr:cNvCxnSpPr/>
      </xdr:nvCxnSpPr>
      <xdr:spPr>
        <a:xfrm flipV="1">
          <a:off x="2019300" y="9772141"/>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1333</xdr:rowOff>
    </xdr:from>
    <xdr:to>
      <xdr:col>10</xdr:col>
      <xdr:colOff>114300</xdr:colOff>
      <xdr:row>57</xdr:row>
      <xdr:rowOff>4250</xdr:rowOff>
    </xdr:to>
    <xdr:cxnSp macro="">
      <xdr:nvCxnSpPr>
        <xdr:cNvPr id="125" name="直線コネクタ 124"/>
        <xdr:cNvCxnSpPr/>
      </xdr:nvCxnSpPr>
      <xdr:spPr>
        <a:xfrm flipV="1">
          <a:off x="1130300" y="9773983"/>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35088</xdr:rowOff>
    </xdr:from>
    <xdr:to>
      <xdr:col>24</xdr:col>
      <xdr:colOff>114300</xdr:colOff>
      <xdr:row>56</xdr:row>
      <xdr:rowOff>136688</xdr:rowOff>
    </xdr:to>
    <xdr:sp macro="" textlink="">
      <xdr:nvSpPr>
        <xdr:cNvPr id="135" name="楕円 134"/>
        <xdr:cNvSpPr/>
      </xdr:nvSpPr>
      <xdr:spPr>
        <a:xfrm>
          <a:off x="4584700" y="96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13515</xdr:rowOff>
    </xdr:from>
    <xdr:ext cx="534377" cy="259045"/>
    <xdr:sp macro="" textlink="">
      <xdr:nvSpPr>
        <xdr:cNvPr id="136" name="物件費該当値テキスト"/>
        <xdr:cNvSpPr txBox="1"/>
      </xdr:nvSpPr>
      <xdr:spPr>
        <a:xfrm>
          <a:off x="4686300" y="96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88657</xdr:rowOff>
    </xdr:from>
    <xdr:to>
      <xdr:col>20</xdr:col>
      <xdr:colOff>38100</xdr:colOff>
      <xdr:row>57</xdr:row>
      <xdr:rowOff>18807</xdr:rowOff>
    </xdr:to>
    <xdr:sp macro="" textlink="">
      <xdr:nvSpPr>
        <xdr:cNvPr id="137" name="楕円 136"/>
        <xdr:cNvSpPr/>
      </xdr:nvSpPr>
      <xdr:spPr>
        <a:xfrm>
          <a:off x="3746500" y="96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9934</xdr:rowOff>
    </xdr:from>
    <xdr:ext cx="534377" cy="259045"/>
    <xdr:sp macro="" textlink="">
      <xdr:nvSpPr>
        <xdr:cNvPr id="138" name="テキスト ボックス 137"/>
        <xdr:cNvSpPr txBox="1"/>
      </xdr:nvSpPr>
      <xdr:spPr>
        <a:xfrm>
          <a:off x="3530111" y="978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120141</xdr:rowOff>
    </xdr:from>
    <xdr:to>
      <xdr:col>15</xdr:col>
      <xdr:colOff>101600</xdr:colOff>
      <xdr:row>57</xdr:row>
      <xdr:rowOff>50291</xdr:rowOff>
    </xdr:to>
    <xdr:sp macro="" textlink="">
      <xdr:nvSpPr>
        <xdr:cNvPr id="139" name="楕円 138"/>
        <xdr:cNvSpPr/>
      </xdr:nvSpPr>
      <xdr:spPr>
        <a:xfrm>
          <a:off x="2857500" y="97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41418</xdr:rowOff>
    </xdr:from>
    <xdr:ext cx="534377" cy="259045"/>
    <xdr:sp macro="" textlink="">
      <xdr:nvSpPr>
        <xdr:cNvPr id="140" name="テキスト ボックス 139"/>
        <xdr:cNvSpPr txBox="1"/>
      </xdr:nvSpPr>
      <xdr:spPr>
        <a:xfrm>
          <a:off x="2641111" y="981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121983</xdr:rowOff>
    </xdr:from>
    <xdr:to>
      <xdr:col>10</xdr:col>
      <xdr:colOff>165100</xdr:colOff>
      <xdr:row>57</xdr:row>
      <xdr:rowOff>52133</xdr:rowOff>
    </xdr:to>
    <xdr:sp macro="" textlink="">
      <xdr:nvSpPr>
        <xdr:cNvPr id="141" name="楕円 140"/>
        <xdr:cNvSpPr/>
      </xdr:nvSpPr>
      <xdr:spPr>
        <a:xfrm>
          <a:off x="1968500" y="97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43260</xdr:rowOff>
    </xdr:from>
    <xdr:ext cx="534377" cy="259045"/>
    <xdr:sp macro="" textlink="">
      <xdr:nvSpPr>
        <xdr:cNvPr id="142" name="テキスト ボックス 141"/>
        <xdr:cNvSpPr txBox="1"/>
      </xdr:nvSpPr>
      <xdr:spPr>
        <a:xfrm>
          <a:off x="1752111" y="98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124900</xdr:rowOff>
    </xdr:from>
    <xdr:to>
      <xdr:col>6</xdr:col>
      <xdr:colOff>38100</xdr:colOff>
      <xdr:row>57</xdr:row>
      <xdr:rowOff>55050</xdr:rowOff>
    </xdr:to>
    <xdr:sp macro="" textlink="">
      <xdr:nvSpPr>
        <xdr:cNvPr id="143" name="楕円 142"/>
        <xdr:cNvSpPr/>
      </xdr:nvSpPr>
      <xdr:spPr>
        <a:xfrm>
          <a:off x="1079500" y="9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46177</xdr:rowOff>
    </xdr:from>
    <xdr:ext cx="534377" cy="259045"/>
    <xdr:sp macro="" textlink="">
      <xdr:nvSpPr>
        <xdr:cNvPr id="144" name="テキスト ボックス 143"/>
        <xdr:cNvSpPr txBox="1"/>
      </xdr:nvSpPr>
      <xdr:spPr>
        <a:xfrm>
          <a:off x="863111" y="98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70366</xdr:rowOff>
    </xdr:from>
    <xdr:to>
      <xdr:col>24</xdr:col>
      <xdr:colOff>63500</xdr:colOff>
      <xdr:row>78</xdr:row>
      <xdr:rowOff>3866</xdr:rowOff>
    </xdr:to>
    <xdr:cxnSp macro="">
      <xdr:nvCxnSpPr>
        <xdr:cNvPr id="171" name="直線コネクタ 170"/>
        <xdr:cNvCxnSpPr/>
      </xdr:nvCxnSpPr>
      <xdr:spPr>
        <a:xfrm flipV="1">
          <a:off x="3797300" y="13272016"/>
          <a:ext cx="8382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125732</xdr:rowOff>
    </xdr:from>
    <xdr:to>
      <xdr:col>19</xdr:col>
      <xdr:colOff>177800</xdr:colOff>
      <xdr:row>78</xdr:row>
      <xdr:rowOff>3866</xdr:rowOff>
    </xdr:to>
    <xdr:cxnSp macro="">
      <xdr:nvCxnSpPr>
        <xdr:cNvPr id="174" name="直線コネクタ 173"/>
        <xdr:cNvCxnSpPr/>
      </xdr:nvCxnSpPr>
      <xdr:spPr>
        <a:xfrm>
          <a:off x="2908300" y="13327382"/>
          <a:ext cx="889000" cy="4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108359</xdr:rowOff>
    </xdr:from>
    <xdr:to>
      <xdr:col>15</xdr:col>
      <xdr:colOff>50800</xdr:colOff>
      <xdr:row>77</xdr:row>
      <xdr:rowOff>125732</xdr:rowOff>
    </xdr:to>
    <xdr:cxnSp macro="">
      <xdr:nvCxnSpPr>
        <xdr:cNvPr id="177" name="直線コネクタ 176"/>
        <xdr:cNvCxnSpPr/>
      </xdr:nvCxnSpPr>
      <xdr:spPr>
        <a:xfrm>
          <a:off x="2019300" y="1331000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108359</xdr:rowOff>
    </xdr:from>
    <xdr:to>
      <xdr:col>10</xdr:col>
      <xdr:colOff>114300</xdr:colOff>
      <xdr:row>77</xdr:row>
      <xdr:rowOff>164754</xdr:rowOff>
    </xdr:to>
    <xdr:cxnSp macro="">
      <xdr:nvCxnSpPr>
        <xdr:cNvPr id="180" name="直線コネクタ 179"/>
        <xdr:cNvCxnSpPr/>
      </xdr:nvCxnSpPr>
      <xdr:spPr>
        <a:xfrm flipV="1">
          <a:off x="1130300" y="13310009"/>
          <a:ext cx="8890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19566</xdr:rowOff>
    </xdr:from>
    <xdr:to>
      <xdr:col>24</xdr:col>
      <xdr:colOff>114300</xdr:colOff>
      <xdr:row>77</xdr:row>
      <xdr:rowOff>121166</xdr:rowOff>
    </xdr:to>
    <xdr:sp macro="" textlink="">
      <xdr:nvSpPr>
        <xdr:cNvPr id="190" name="楕円 189"/>
        <xdr:cNvSpPr/>
      </xdr:nvSpPr>
      <xdr:spPr>
        <a:xfrm>
          <a:off x="4584700" y="132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42443</xdr:rowOff>
    </xdr:from>
    <xdr:ext cx="534377" cy="259045"/>
    <xdr:sp macro="" textlink="">
      <xdr:nvSpPr>
        <xdr:cNvPr id="191" name="維持補修費該当値テキスト"/>
        <xdr:cNvSpPr txBox="1"/>
      </xdr:nvSpPr>
      <xdr:spPr>
        <a:xfrm>
          <a:off x="4686300" y="130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124516</xdr:rowOff>
    </xdr:from>
    <xdr:to>
      <xdr:col>20</xdr:col>
      <xdr:colOff>38100</xdr:colOff>
      <xdr:row>78</xdr:row>
      <xdr:rowOff>54666</xdr:rowOff>
    </xdr:to>
    <xdr:sp macro="" textlink="">
      <xdr:nvSpPr>
        <xdr:cNvPr id="192" name="楕円 191"/>
        <xdr:cNvSpPr/>
      </xdr:nvSpPr>
      <xdr:spPr>
        <a:xfrm>
          <a:off x="3746500" y="133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45793</xdr:rowOff>
    </xdr:from>
    <xdr:ext cx="469744" cy="259045"/>
    <xdr:sp macro="" textlink="">
      <xdr:nvSpPr>
        <xdr:cNvPr id="193" name="テキスト ボックス 192"/>
        <xdr:cNvSpPr txBox="1"/>
      </xdr:nvSpPr>
      <xdr:spPr>
        <a:xfrm>
          <a:off x="3562428" y="134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74932</xdr:rowOff>
    </xdr:from>
    <xdr:to>
      <xdr:col>15</xdr:col>
      <xdr:colOff>101600</xdr:colOff>
      <xdr:row>78</xdr:row>
      <xdr:rowOff>5082</xdr:rowOff>
    </xdr:to>
    <xdr:sp macro="" textlink="">
      <xdr:nvSpPr>
        <xdr:cNvPr id="194" name="楕円 193"/>
        <xdr:cNvSpPr/>
      </xdr:nvSpPr>
      <xdr:spPr>
        <a:xfrm>
          <a:off x="2857500" y="132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21609</xdr:rowOff>
    </xdr:from>
    <xdr:ext cx="469744" cy="259045"/>
    <xdr:sp macro="" textlink="">
      <xdr:nvSpPr>
        <xdr:cNvPr id="195" name="テキスト ボックス 194"/>
        <xdr:cNvSpPr txBox="1"/>
      </xdr:nvSpPr>
      <xdr:spPr>
        <a:xfrm>
          <a:off x="2673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57559</xdr:rowOff>
    </xdr:from>
    <xdr:to>
      <xdr:col>10</xdr:col>
      <xdr:colOff>165100</xdr:colOff>
      <xdr:row>77</xdr:row>
      <xdr:rowOff>159159</xdr:rowOff>
    </xdr:to>
    <xdr:sp macro="" textlink="">
      <xdr:nvSpPr>
        <xdr:cNvPr id="196" name="楕円 195"/>
        <xdr:cNvSpPr/>
      </xdr:nvSpPr>
      <xdr:spPr>
        <a:xfrm>
          <a:off x="19685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4236</xdr:rowOff>
    </xdr:from>
    <xdr:ext cx="469744" cy="259045"/>
    <xdr:sp macro="" textlink="">
      <xdr:nvSpPr>
        <xdr:cNvPr id="197" name="テキスト ボックス 196"/>
        <xdr:cNvSpPr txBox="1"/>
      </xdr:nvSpPr>
      <xdr:spPr>
        <a:xfrm>
          <a:off x="1784428" y="1303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113954</xdr:rowOff>
    </xdr:from>
    <xdr:to>
      <xdr:col>6</xdr:col>
      <xdr:colOff>38100</xdr:colOff>
      <xdr:row>78</xdr:row>
      <xdr:rowOff>44104</xdr:rowOff>
    </xdr:to>
    <xdr:sp macro="" textlink="">
      <xdr:nvSpPr>
        <xdr:cNvPr id="198" name="楕円 197"/>
        <xdr:cNvSpPr/>
      </xdr:nvSpPr>
      <xdr:spPr>
        <a:xfrm>
          <a:off x="1079500" y="133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35231</xdr:rowOff>
    </xdr:from>
    <xdr:ext cx="469744" cy="259045"/>
    <xdr:sp macro="" textlink="">
      <xdr:nvSpPr>
        <xdr:cNvPr id="199" name="テキスト ボックス 198"/>
        <xdr:cNvSpPr txBox="1"/>
      </xdr:nvSpPr>
      <xdr:spPr>
        <a:xfrm>
          <a:off x="895428" y="1340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123850</xdr:rowOff>
    </xdr:from>
    <xdr:to>
      <xdr:col>24</xdr:col>
      <xdr:colOff>63500</xdr:colOff>
      <xdr:row>96</xdr:row>
      <xdr:rowOff>49498</xdr:rowOff>
    </xdr:to>
    <xdr:cxnSp macro="">
      <xdr:nvCxnSpPr>
        <xdr:cNvPr id="229" name="直線コネクタ 228"/>
        <xdr:cNvCxnSpPr/>
      </xdr:nvCxnSpPr>
      <xdr:spPr>
        <a:xfrm flipV="1">
          <a:off x="3797300" y="16411600"/>
          <a:ext cx="838200" cy="9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49498</xdr:rowOff>
    </xdr:from>
    <xdr:to>
      <xdr:col>19</xdr:col>
      <xdr:colOff>177800</xdr:colOff>
      <xdr:row>96</xdr:row>
      <xdr:rowOff>95599</xdr:rowOff>
    </xdr:to>
    <xdr:cxnSp macro="">
      <xdr:nvCxnSpPr>
        <xdr:cNvPr id="232" name="直線コネクタ 231"/>
        <xdr:cNvCxnSpPr/>
      </xdr:nvCxnSpPr>
      <xdr:spPr>
        <a:xfrm flipV="1">
          <a:off x="2908300" y="1650869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80150</xdr:rowOff>
    </xdr:from>
    <xdr:to>
      <xdr:col>15</xdr:col>
      <xdr:colOff>50800</xdr:colOff>
      <xdr:row>96</xdr:row>
      <xdr:rowOff>95599</xdr:rowOff>
    </xdr:to>
    <xdr:cxnSp macro="">
      <xdr:nvCxnSpPr>
        <xdr:cNvPr id="235" name="直線コネクタ 234"/>
        <xdr:cNvCxnSpPr/>
      </xdr:nvCxnSpPr>
      <xdr:spPr>
        <a:xfrm>
          <a:off x="2019300" y="16539350"/>
          <a:ext cx="8890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80150</xdr:rowOff>
    </xdr:from>
    <xdr:to>
      <xdr:col>10</xdr:col>
      <xdr:colOff>114300</xdr:colOff>
      <xdr:row>96</xdr:row>
      <xdr:rowOff>102552</xdr:rowOff>
    </xdr:to>
    <xdr:cxnSp macro="">
      <xdr:nvCxnSpPr>
        <xdr:cNvPr id="238" name="直線コネクタ 237"/>
        <xdr:cNvCxnSpPr/>
      </xdr:nvCxnSpPr>
      <xdr:spPr>
        <a:xfrm flipV="1">
          <a:off x="1130300" y="16539350"/>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73050</xdr:rowOff>
    </xdr:from>
    <xdr:to>
      <xdr:col>24</xdr:col>
      <xdr:colOff>114300</xdr:colOff>
      <xdr:row>96</xdr:row>
      <xdr:rowOff>3200</xdr:rowOff>
    </xdr:to>
    <xdr:sp macro="" textlink="">
      <xdr:nvSpPr>
        <xdr:cNvPr id="248" name="楕円 247"/>
        <xdr:cNvSpPr/>
      </xdr:nvSpPr>
      <xdr:spPr>
        <a:xfrm>
          <a:off x="4584700" y="163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95927</xdr:rowOff>
    </xdr:from>
    <xdr:ext cx="534377" cy="259045"/>
    <xdr:sp macro="" textlink="">
      <xdr:nvSpPr>
        <xdr:cNvPr id="249" name="扶助費該当値テキスト"/>
        <xdr:cNvSpPr txBox="1"/>
      </xdr:nvSpPr>
      <xdr:spPr>
        <a:xfrm>
          <a:off x="4686300" y="162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170148</xdr:rowOff>
    </xdr:from>
    <xdr:to>
      <xdr:col>20</xdr:col>
      <xdr:colOff>38100</xdr:colOff>
      <xdr:row>96</xdr:row>
      <xdr:rowOff>100298</xdr:rowOff>
    </xdr:to>
    <xdr:sp macro="" textlink="">
      <xdr:nvSpPr>
        <xdr:cNvPr id="250" name="楕円 249"/>
        <xdr:cNvSpPr/>
      </xdr:nvSpPr>
      <xdr:spPr>
        <a:xfrm>
          <a:off x="3746500" y="164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116825</xdr:rowOff>
    </xdr:from>
    <xdr:ext cx="534377" cy="259045"/>
    <xdr:sp macro="" textlink="">
      <xdr:nvSpPr>
        <xdr:cNvPr id="251" name="テキスト ボックス 250"/>
        <xdr:cNvSpPr txBox="1"/>
      </xdr:nvSpPr>
      <xdr:spPr>
        <a:xfrm>
          <a:off x="3530111" y="162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44799</xdr:rowOff>
    </xdr:from>
    <xdr:to>
      <xdr:col>15</xdr:col>
      <xdr:colOff>101600</xdr:colOff>
      <xdr:row>96</xdr:row>
      <xdr:rowOff>146399</xdr:rowOff>
    </xdr:to>
    <xdr:sp macro="" textlink="">
      <xdr:nvSpPr>
        <xdr:cNvPr id="252" name="楕円 251"/>
        <xdr:cNvSpPr/>
      </xdr:nvSpPr>
      <xdr:spPr>
        <a:xfrm>
          <a:off x="2857500" y="165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162926</xdr:rowOff>
    </xdr:from>
    <xdr:ext cx="534377" cy="259045"/>
    <xdr:sp macro="" textlink="">
      <xdr:nvSpPr>
        <xdr:cNvPr id="253" name="テキスト ボックス 252"/>
        <xdr:cNvSpPr txBox="1"/>
      </xdr:nvSpPr>
      <xdr:spPr>
        <a:xfrm>
          <a:off x="2641111" y="162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29350</xdr:rowOff>
    </xdr:from>
    <xdr:to>
      <xdr:col>10</xdr:col>
      <xdr:colOff>165100</xdr:colOff>
      <xdr:row>96</xdr:row>
      <xdr:rowOff>130950</xdr:rowOff>
    </xdr:to>
    <xdr:sp macro="" textlink="">
      <xdr:nvSpPr>
        <xdr:cNvPr id="254" name="楕円 253"/>
        <xdr:cNvSpPr/>
      </xdr:nvSpPr>
      <xdr:spPr>
        <a:xfrm>
          <a:off x="19685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147477</xdr:rowOff>
    </xdr:from>
    <xdr:ext cx="534377" cy="259045"/>
    <xdr:sp macro="" textlink="">
      <xdr:nvSpPr>
        <xdr:cNvPr id="255" name="テキスト ボックス 254"/>
        <xdr:cNvSpPr txBox="1"/>
      </xdr:nvSpPr>
      <xdr:spPr>
        <a:xfrm>
          <a:off x="1752111" y="162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51752</xdr:rowOff>
    </xdr:from>
    <xdr:to>
      <xdr:col>6</xdr:col>
      <xdr:colOff>38100</xdr:colOff>
      <xdr:row>96</xdr:row>
      <xdr:rowOff>153352</xdr:rowOff>
    </xdr:to>
    <xdr:sp macro="" textlink="">
      <xdr:nvSpPr>
        <xdr:cNvPr id="256" name="楕円 255"/>
        <xdr:cNvSpPr/>
      </xdr:nvSpPr>
      <xdr:spPr>
        <a:xfrm>
          <a:off x="1079500" y="165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169879</xdr:rowOff>
    </xdr:from>
    <xdr:ext cx="534377" cy="259045"/>
    <xdr:sp macro="" textlink="">
      <xdr:nvSpPr>
        <xdr:cNvPr id="257" name="テキスト ボックス 256"/>
        <xdr:cNvSpPr txBox="1"/>
      </xdr:nvSpPr>
      <xdr:spPr>
        <a:xfrm>
          <a:off x="863111" y="162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143237</xdr:rowOff>
    </xdr:from>
    <xdr:to>
      <xdr:col>55</xdr:col>
      <xdr:colOff>0</xdr:colOff>
      <xdr:row>37</xdr:row>
      <xdr:rowOff>92935</xdr:rowOff>
    </xdr:to>
    <xdr:cxnSp macro="">
      <xdr:nvCxnSpPr>
        <xdr:cNvPr id="284" name="直線コネクタ 283"/>
        <xdr:cNvCxnSpPr/>
      </xdr:nvCxnSpPr>
      <xdr:spPr>
        <a:xfrm flipV="1">
          <a:off x="9639300" y="6143987"/>
          <a:ext cx="838200" cy="29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82886</xdr:rowOff>
    </xdr:from>
    <xdr:to>
      <xdr:col>50</xdr:col>
      <xdr:colOff>114300</xdr:colOff>
      <xdr:row>37</xdr:row>
      <xdr:rowOff>92935</xdr:rowOff>
    </xdr:to>
    <xdr:cxnSp macro="">
      <xdr:nvCxnSpPr>
        <xdr:cNvPr id="287" name="直線コネクタ 286"/>
        <xdr:cNvCxnSpPr/>
      </xdr:nvCxnSpPr>
      <xdr:spPr>
        <a:xfrm>
          <a:off x="8750300" y="6426536"/>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52622</xdr:rowOff>
    </xdr:from>
    <xdr:to>
      <xdr:col>45</xdr:col>
      <xdr:colOff>177800</xdr:colOff>
      <xdr:row>37</xdr:row>
      <xdr:rowOff>82886</xdr:rowOff>
    </xdr:to>
    <xdr:cxnSp macro="">
      <xdr:nvCxnSpPr>
        <xdr:cNvPr id="290" name="直線コネクタ 289"/>
        <xdr:cNvCxnSpPr/>
      </xdr:nvCxnSpPr>
      <xdr:spPr>
        <a:xfrm>
          <a:off x="7861300" y="6396272"/>
          <a:ext cx="889000" cy="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52622</xdr:rowOff>
    </xdr:from>
    <xdr:to>
      <xdr:col>41</xdr:col>
      <xdr:colOff>50800</xdr:colOff>
      <xdr:row>37</xdr:row>
      <xdr:rowOff>93390</xdr:rowOff>
    </xdr:to>
    <xdr:cxnSp macro="">
      <xdr:nvCxnSpPr>
        <xdr:cNvPr id="293" name="直線コネクタ 292"/>
        <xdr:cNvCxnSpPr/>
      </xdr:nvCxnSpPr>
      <xdr:spPr>
        <a:xfrm flipV="1">
          <a:off x="6972300" y="6396272"/>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92437</xdr:rowOff>
    </xdr:from>
    <xdr:to>
      <xdr:col>55</xdr:col>
      <xdr:colOff>50800</xdr:colOff>
      <xdr:row>36</xdr:row>
      <xdr:rowOff>22587</xdr:rowOff>
    </xdr:to>
    <xdr:sp macro="" textlink="">
      <xdr:nvSpPr>
        <xdr:cNvPr id="303" name="楕円 302"/>
        <xdr:cNvSpPr/>
      </xdr:nvSpPr>
      <xdr:spPr>
        <a:xfrm>
          <a:off x="10426700" y="60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115314</xdr:rowOff>
    </xdr:from>
    <xdr:ext cx="599010" cy="259045"/>
    <xdr:sp macro="" textlink="">
      <xdr:nvSpPr>
        <xdr:cNvPr id="304" name="補助費等該当値テキスト"/>
        <xdr:cNvSpPr txBox="1"/>
      </xdr:nvSpPr>
      <xdr:spPr>
        <a:xfrm>
          <a:off x="10528300" y="594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42135</xdr:rowOff>
    </xdr:from>
    <xdr:to>
      <xdr:col>50</xdr:col>
      <xdr:colOff>165100</xdr:colOff>
      <xdr:row>37</xdr:row>
      <xdr:rowOff>143735</xdr:rowOff>
    </xdr:to>
    <xdr:sp macro="" textlink="">
      <xdr:nvSpPr>
        <xdr:cNvPr id="305" name="楕円 304"/>
        <xdr:cNvSpPr/>
      </xdr:nvSpPr>
      <xdr:spPr>
        <a:xfrm>
          <a:off x="9588500" y="638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160262</xdr:rowOff>
    </xdr:from>
    <xdr:ext cx="534377" cy="259045"/>
    <xdr:sp macro="" textlink="">
      <xdr:nvSpPr>
        <xdr:cNvPr id="306" name="テキスト ボックス 305"/>
        <xdr:cNvSpPr txBox="1"/>
      </xdr:nvSpPr>
      <xdr:spPr>
        <a:xfrm>
          <a:off x="9372111" y="616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32086</xdr:rowOff>
    </xdr:from>
    <xdr:to>
      <xdr:col>46</xdr:col>
      <xdr:colOff>38100</xdr:colOff>
      <xdr:row>37</xdr:row>
      <xdr:rowOff>133686</xdr:rowOff>
    </xdr:to>
    <xdr:sp macro="" textlink="">
      <xdr:nvSpPr>
        <xdr:cNvPr id="307" name="楕円 306"/>
        <xdr:cNvSpPr/>
      </xdr:nvSpPr>
      <xdr:spPr>
        <a:xfrm>
          <a:off x="8699500" y="63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150213</xdr:rowOff>
    </xdr:from>
    <xdr:ext cx="534377" cy="259045"/>
    <xdr:sp macro="" textlink="">
      <xdr:nvSpPr>
        <xdr:cNvPr id="308" name="テキスト ボックス 307"/>
        <xdr:cNvSpPr txBox="1"/>
      </xdr:nvSpPr>
      <xdr:spPr>
        <a:xfrm>
          <a:off x="8483111" y="61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1822</xdr:rowOff>
    </xdr:from>
    <xdr:to>
      <xdr:col>41</xdr:col>
      <xdr:colOff>101600</xdr:colOff>
      <xdr:row>37</xdr:row>
      <xdr:rowOff>103422</xdr:rowOff>
    </xdr:to>
    <xdr:sp macro="" textlink="">
      <xdr:nvSpPr>
        <xdr:cNvPr id="309" name="楕円 308"/>
        <xdr:cNvSpPr/>
      </xdr:nvSpPr>
      <xdr:spPr>
        <a:xfrm>
          <a:off x="7810500" y="63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119949</xdr:rowOff>
    </xdr:from>
    <xdr:ext cx="599010" cy="259045"/>
    <xdr:sp macro="" textlink="">
      <xdr:nvSpPr>
        <xdr:cNvPr id="310" name="テキスト ボックス 309"/>
        <xdr:cNvSpPr txBox="1"/>
      </xdr:nvSpPr>
      <xdr:spPr>
        <a:xfrm>
          <a:off x="7561795" y="61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42590</xdr:rowOff>
    </xdr:from>
    <xdr:to>
      <xdr:col>36</xdr:col>
      <xdr:colOff>165100</xdr:colOff>
      <xdr:row>37</xdr:row>
      <xdr:rowOff>144190</xdr:rowOff>
    </xdr:to>
    <xdr:sp macro="" textlink="">
      <xdr:nvSpPr>
        <xdr:cNvPr id="311" name="楕円 310"/>
        <xdr:cNvSpPr/>
      </xdr:nvSpPr>
      <xdr:spPr>
        <a:xfrm>
          <a:off x="6921500" y="63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160717</xdr:rowOff>
    </xdr:from>
    <xdr:ext cx="534377" cy="259045"/>
    <xdr:sp macro="" textlink="">
      <xdr:nvSpPr>
        <xdr:cNvPr id="312" name="テキスト ボックス 311"/>
        <xdr:cNvSpPr txBox="1"/>
      </xdr:nvSpPr>
      <xdr:spPr>
        <a:xfrm>
          <a:off x="6705111" y="61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147031</xdr:rowOff>
    </xdr:from>
    <xdr:to>
      <xdr:col>55</xdr:col>
      <xdr:colOff>0</xdr:colOff>
      <xdr:row>57</xdr:row>
      <xdr:rowOff>52492</xdr:rowOff>
    </xdr:to>
    <xdr:cxnSp macro="">
      <xdr:nvCxnSpPr>
        <xdr:cNvPr id="343" name="直線コネクタ 342"/>
        <xdr:cNvCxnSpPr/>
      </xdr:nvCxnSpPr>
      <xdr:spPr>
        <a:xfrm>
          <a:off x="9639300" y="9748231"/>
          <a:ext cx="838200" cy="7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147031</xdr:rowOff>
    </xdr:from>
    <xdr:to>
      <xdr:col>50</xdr:col>
      <xdr:colOff>114300</xdr:colOff>
      <xdr:row>58</xdr:row>
      <xdr:rowOff>65401</xdr:rowOff>
    </xdr:to>
    <xdr:cxnSp macro="">
      <xdr:nvCxnSpPr>
        <xdr:cNvPr id="346" name="直線コネクタ 345"/>
        <xdr:cNvCxnSpPr/>
      </xdr:nvCxnSpPr>
      <xdr:spPr>
        <a:xfrm flipV="1">
          <a:off x="8750300" y="9748231"/>
          <a:ext cx="889000" cy="26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65401</xdr:rowOff>
    </xdr:from>
    <xdr:to>
      <xdr:col>45</xdr:col>
      <xdr:colOff>177800</xdr:colOff>
      <xdr:row>58</xdr:row>
      <xdr:rowOff>95632</xdr:rowOff>
    </xdr:to>
    <xdr:cxnSp macro="">
      <xdr:nvCxnSpPr>
        <xdr:cNvPr id="349" name="直線コネクタ 348"/>
        <xdr:cNvCxnSpPr/>
      </xdr:nvCxnSpPr>
      <xdr:spPr>
        <a:xfrm flipV="1">
          <a:off x="7861300" y="10009501"/>
          <a:ext cx="889000" cy="3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88860</xdr:rowOff>
    </xdr:from>
    <xdr:to>
      <xdr:col>41</xdr:col>
      <xdr:colOff>50800</xdr:colOff>
      <xdr:row>58</xdr:row>
      <xdr:rowOff>95632</xdr:rowOff>
    </xdr:to>
    <xdr:cxnSp macro="">
      <xdr:nvCxnSpPr>
        <xdr:cNvPr id="352" name="直線コネクタ 351"/>
        <xdr:cNvCxnSpPr/>
      </xdr:nvCxnSpPr>
      <xdr:spPr>
        <a:xfrm>
          <a:off x="6972300" y="9861510"/>
          <a:ext cx="889000" cy="17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1692</xdr:rowOff>
    </xdr:from>
    <xdr:to>
      <xdr:col>55</xdr:col>
      <xdr:colOff>50800</xdr:colOff>
      <xdr:row>57</xdr:row>
      <xdr:rowOff>103292</xdr:rowOff>
    </xdr:to>
    <xdr:sp macro="" textlink="">
      <xdr:nvSpPr>
        <xdr:cNvPr id="362" name="楕円 361"/>
        <xdr:cNvSpPr/>
      </xdr:nvSpPr>
      <xdr:spPr>
        <a:xfrm>
          <a:off x="10426700" y="97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24569</xdr:rowOff>
    </xdr:from>
    <xdr:ext cx="599010" cy="259045"/>
    <xdr:sp macro="" textlink="">
      <xdr:nvSpPr>
        <xdr:cNvPr id="363" name="普通建設事業費該当値テキスト"/>
        <xdr:cNvSpPr txBox="1"/>
      </xdr:nvSpPr>
      <xdr:spPr>
        <a:xfrm>
          <a:off x="10528300" y="962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96231</xdr:rowOff>
    </xdr:from>
    <xdr:to>
      <xdr:col>50</xdr:col>
      <xdr:colOff>165100</xdr:colOff>
      <xdr:row>57</xdr:row>
      <xdr:rowOff>26381</xdr:rowOff>
    </xdr:to>
    <xdr:sp macro="" textlink="">
      <xdr:nvSpPr>
        <xdr:cNvPr id="364" name="楕円 363"/>
        <xdr:cNvSpPr/>
      </xdr:nvSpPr>
      <xdr:spPr>
        <a:xfrm>
          <a:off x="9588500" y="96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42908</xdr:rowOff>
    </xdr:from>
    <xdr:ext cx="599010" cy="259045"/>
    <xdr:sp macro="" textlink="">
      <xdr:nvSpPr>
        <xdr:cNvPr id="365" name="テキスト ボックス 364"/>
        <xdr:cNvSpPr txBox="1"/>
      </xdr:nvSpPr>
      <xdr:spPr>
        <a:xfrm>
          <a:off x="9339795" y="947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14601</xdr:rowOff>
    </xdr:from>
    <xdr:to>
      <xdr:col>46</xdr:col>
      <xdr:colOff>38100</xdr:colOff>
      <xdr:row>58</xdr:row>
      <xdr:rowOff>116201</xdr:rowOff>
    </xdr:to>
    <xdr:sp macro="" textlink="">
      <xdr:nvSpPr>
        <xdr:cNvPr id="366" name="楕円 365"/>
        <xdr:cNvSpPr/>
      </xdr:nvSpPr>
      <xdr:spPr>
        <a:xfrm>
          <a:off x="8699500" y="99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107328</xdr:rowOff>
    </xdr:from>
    <xdr:ext cx="534377" cy="259045"/>
    <xdr:sp macro="" textlink="">
      <xdr:nvSpPr>
        <xdr:cNvPr id="367" name="テキスト ボックス 366"/>
        <xdr:cNvSpPr txBox="1"/>
      </xdr:nvSpPr>
      <xdr:spPr>
        <a:xfrm>
          <a:off x="8483111" y="100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44832</xdr:rowOff>
    </xdr:from>
    <xdr:to>
      <xdr:col>41</xdr:col>
      <xdr:colOff>101600</xdr:colOff>
      <xdr:row>58</xdr:row>
      <xdr:rowOff>146432</xdr:rowOff>
    </xdr:to>
    <xdr:sp macro="" textlink="">
      <xdr:nvSpPr>
        <xdr:cNvPr id="368" name="楕円 367"/>
        <xdr:cNvSpPr/>
      </xdr:nvSpPr>
      <xdr:spPr>
        <a:xfrm>
          <a:off x="7810500" y="99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137559</xdr:rowOff>
    </xdr:from>
    <xdr:ext cx="534377" cy="259045"/>
    <xdr:sp macro="" textlink="">
      <xdr:nvSpPr>
        <xdr:cNvPr id="369" name="テキスト ボックス 368"/>
        <xdr:cNvSpPr txBox="1"/>
      </xdr:nvSpPr>
      <xdr:spPr>
        <a:xfrm>
          <a:off x="7594111" y="100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38060</xdr:rowOff>
    </xdr:from>
    <xdr:to>
      <xdr:col>36</xdr:col>
      <xdr:colOff>165100</xdr:colOff>
      <xdr:row>57</xdr:row>
      <xdr:rowOff>139660</xdr:rowOff>
    </xdr:to>
    <xdr:sp macro="" textlink="">
      <xdr:nvSpPr>
        <xdr:cNvPr id="370" name="楕円 369"/>
        <xdr:cNvSpPr/>
      </xdr:nvSpPr>
      <xdr:spPr>
        <a:xfrm>
          <a:off x="6921500" y="98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156187</xdr:rowOff>
    </xdr:from>
    <xdr:ext cx="599010" cy="259045"/>
    <xdr:sp macro="" textlink="">
      <xdr:nvSpPr>
        <xdr:cNvPr id="371" name="テキスト ボックス 370"/>
        <xdr:cNvSpPr txBox="1"/>
      </xdr:nvSpPr>
      <xdr:spPr>
        <a:xfrm>
          <a:off x="6672795" y="958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132531</xdr:rowOff>
    </xdr:from>
    <xdr:to>
      <xdr:col>55</xdr:col>
      <xdr:colOff>0</xdr:colOff>
      <xdr:row>78</xdr:row>
      <xdr:rowOff>57614</xdr:rowOff>
    </xdr:to>
    <xdr:cxnSp macro="">
      <xdr:nvCxnSpPr>
        <xdr:cNvPr id="398" name="直線コネクタ 397"/>
        <xdr:cNvCxnSpPr/>
      </xdr:nvCxnSpPr>
      <xdr:spPr>
        <a:xfrm>
          <a:off x="9639300" y="13334181"/>
          <a:ext cx="838200" cy="9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132531</xdr:rowOff>
    </xdr:from>
    <xdr:to>
      <xdr:col>50</xdr:col>
      <xdr:colOff>114300</xdr:colOff>
      <xdr:row>78</xdr:row>
      <xdr:rowOff>61491</xdr:rowOff>
    </xdr:to>
    <xdr:cxnSp macro="">
      <xdr:nvCxnSpPr>
        <xdr:cNvPr id="401" name="直線コネクタ 400"/>
        <xdr:cNvCxnSpPr/>
      </xdr:nvCxnSpPr>
      <xdr:spPr>
        <a:xfrm flipV="1">
          <a:off x="8750300" y="13334181"/>
          <a:ext cx="889000" cy="10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61491</xdr:rowOff>
    </xdr:from>
    <xdr:to>
      <xdr:col>45</xdr:col>
      <xdr:colOff>177800</xdr:colOff>
      <xdr:row>78</xdr:row>
      <xdr:rowOff>88874</xdr:rowOff>
    </xdr:to>
    <xdr:cxnSp macro="">
      <xdr:nvCxnSpPr>
        <xdr:cNvPr id="404" name="直線コネクタ 403"/>
        <xdr:cNvCxnSpPr/>
      </xdr:nvCxnSpPr>
      <xdr:spPr>
        <a:xfrm flipV="1">
          <a:off x="7861300" y="13434591"/>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81604</xdr:rowOff>
    </xdr:from>
    <xdr:to>
      <xdr:col>41</xdr:col>
      <xdr:colOff>50800</xdr:colOff>
      <xdr:row>78</xdr:row>
      <xdr:rowOff>88874</xdr:rowOff>
    </xdr:to>
    <xdr:cxnSp macro="">
      <xdr:nvCxnSpPr>
        <xdr:cNvPr id="407" name="直線コネクタ 406"/>
        <xdr:cNvCxnSpPr/>
      </xdr:nvCxnSpPr>
      <xdr:spPr>
        <a:xfrm>
          <a:off x="6972300" y="13454704"/>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6814</xdr:rowOff>
    </xdr:from>
    <xdr:to>
      <xdr:col>55</xdr:col>
      <xdr:colOff>50800</xdr:colOff>
      <xdr:row>78</xdr:row>
      <xdr:rowOff>108414</xdr:rowOff>
    </xdr:to>
    <xdr:sp macro="" textlink="">
      <xdr:nvSpPr>
        <xdr:cNvPr id="417" name="楕円 416"/>
        <xdr:cNvSpPr/>
      </xdr:nvSpPr>
      <xdr:spPr>
        <a:xfrm>
          <a:off x="10426700" y="133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100268</xdr:rowOff>
    </xdr:from>
    <xdr:ext cx="534377" cy="259045"/>
    <xdr:sp macro="" textlink="">
      <xdr:nvSpPr>
        <xdr:cNvPr id="418" name="普通建設事業費 （ うち新規整備　）該当値テキスト"/>
        <xdr:cNvSpPr txBox="1"/>
      </xdr:nvSpPr>
      <xdr:spPr>
        <a:xfrm>
          <a:off x="10528300" y="1330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81731</xdr:rowOff>
    </xdr:from>
    <xdr:to>
      <xdr:col>50</xdr:col>
      <xdr:colOff>165100</xdr:colOff>
      <xdr:row>78</xdr:row>
      <xdr:rowOff>11881</xdr:rowOff>
    </xdr:to>
    <xdr:sp macro="" textlink="">
      <xdr:nvSpPr>
        <xdr:cNvPr id="419" name="楕円 418"/>
        <xdr:cNvSpPr/>
      </xdr:nvSpPr>
      <xdr:spPr>
        <a:xfrm>
          <a:off x="9588500" y="132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28408</xdr:rowOff>
    </xdr:from>
    <xdr:ext cx="534377" cy="259045"/>
    <xdr:sp macro="" textlink="">
      <xdr:nvSpPr>
        <xdr:cNvPr id="420" name="テキスト ボックス 419"/>
        <xdr:cNvSpPr txBox="1"/>
      </xdr:nvSpPr>
      <xdr:spPr>
        <a:xfrm>
          <a:off x="9372111" y="130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10691</xdr:rowOff>
    </xdr:from>
    <xdr:to>
      <xdr:col>46</xdr:col>
      <xdr:colOff>38100</xdr:colOff>
      <xdr:row>78</xdr:row>
      <xdr:rowOff>112291</xdr:rowOff>
    </xdr:to>
    <xdr:sp macro="" textlink="">
      <xdr:nvSpPr>
        <xdr:cNvPr id="421" name="楕円 420"/>
        <xdr:cNvSpPr/>
      </xdr:nvSpPr>
      <xdr:spPr>
        <a:xfrm>
          <a:off x="8699500" y="133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103418</xdr:rowOff>
    </xdr:from>
    <xdr:ext cx="534377" cy="259045"/>
    <xdr:sp macro="" textlink="">
      <xdr:nvSpPr>
        <xdr:cNvPr id="422" name="テキスト ボックス 421"/>
        <xdr:cNvSpPr txBox="1"/>
      </xdr:nvSpPr>
      <xdr:spPr>
        <a:xfrm>
          <a:off x="8483111" y="134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38074</xdr:rowOff>
    </xdr:from>
    <xdr:to>
      <xdr:col>41</xdr:col>
      <xdr:colOff>101600</xdr:colOff>
      <xdr:row>78</xdr:row>
      <xdr:rowOff>139674</xdr:rowOff>
    </xdr:to>
    <xdr:sp macro="" textlink="">
      <xdr:nvSpPr>
        <xdr:cNvPr id="423" name="楕円 422"/>
        <xdr:cNvSpPr/>
      </xdr:nvSpPr>
      <xdr:spPr>
        <a:xfrm>
          <a:off x="7810500" y="1341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130801</xdr:rowOff>
    </xdr:from>
    <xdr:ext cx="534377" cy="259045"/>
    <xdr:sp macro="" textlink="">
      <xdr:nvSpPr>
        <xdr:cNvPr id="424" name="テキスト ボックス 423"/>
        <xdr:cNvSpPr txBox="1"/>
      </xdr:nvSpPr>
      <xdr:spPr>
        <a:xfrm>
          <a:off x="7594111" y="135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30804</xdr:rowOff>
    </xdr:from>
    <xdr:to>
      <xdr:col>36</xdr:col>
      <xdr:colOff>165100</xdr:colOff>
      <xdr:row>78</xdr:row>
      <xdr:rowOff>132404</xdr:rowOff>
    </xdr:to>
    <xdr:sp macro="" textlink="">
      <xdr:nvSpPr>
        <xdr:cNvPr id="425" name="楕円 424"/>
        <xdr:cNvSpPr/>
      </xdr:nvSpPr>
      <xdr:spPr>
        <a:xfrm>
          <a:off x="6921500" y="134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123531</xdr:rowOff>
    </xdr:from>
    <xdr:ext cx="534377" cy="259045"/>
    <xdr:sp macro="" textlink="">
      <xdr:nvSpPr>
        <xdr:cNvPr id="426" name="テキスト ボックス 425"/>
        <xdr:cNvSpPr txBox="1"/>
      </xdr:nvSpPr>
      <xdr:spPr>
        <a:xfrm>
          <a:off x="6705111" y="134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160731</xdr:rowOff>
    </xdr:from>
    <xdr:to>
      <xdr:col>55</xdr:col>
      <xdr:colOff>0</xdr:colOff>
      <xdr:row>95</xdr:row>
      <xdr:rowOff>21971</xdr:rowOff>
    </xdr:to>
    <xdr:cxnSp macro="">
      <xdr:nvCxnSpPr>
        <xdr:cNvPr id="451" name="直線コネクタ 450"/>
        <xdr:cNvCxnSpPr/>
      </xdr:nvCxnSpPr>
      <xdr:spPr>
        <a:xfrm>
          <a:off x="9639300" y="16277031"/>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160731</xdr:rowOff>
    </xdr:from>
    <xdr:to>
      <xdr:col>50</xdr:col>
      <xdr:colOff>114300</xdr:colOff>
      <xdr:row>96</xdr:row>
      <xdr:rowOff>132316</xdr:rowOff>
    </xdr:to>
    <xdr:cxnSp macro="">
      <xdr:nvCxnSpPr>
        <xdr:cNvPr id="454" name="直線コネクタ 453"/>
        <xdr:cNvCxnSpPr/>
      </xdr:nvCxnSpPr>
      <xdr:spPr>
        <a:xfrm flipV="1">
          <a:off x="8750300" y="16277031"/>
          <a:ext cx="889000" cy="31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132316</xdr:rowOff>
    </xdr:from>
    <xdr:to>
      <xdr:col>45</xdr:col>
      <xdr:colOff>177800</xdr:colOff>
      <xdr:row>96</xdr:row>
      <xdr:rowOff>137311</xdr:rowOff>
    </xdr:to>
    <xdr:cxnSp macro="">
      <xdr:nvCxnSpPr>
        <xdr:cNvPr id="457" name="直線コネクタ 456"/>
        <xdr:cNvCxnSpPr/>
      </xdr:nvCxnSpPr>
      <xdr:spPr>
        <a:xfrm flipV="1">
          <a:off x="7861300" y="16591516"/>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27085</xdr:rowOff>
    </xdr:from>
    <xdr:to>
      <xdr:col>41</xdr:col>
      <xdr:colOff>50800</xdr:colOff>
      <xdr:row>96</xdr:row>
      <xdr:rowOff>137311</xdr:rowOff>
    </xdr:to>
    <xdr:cxnSp macro="">
      <xdr:nvCxnSpPr>
        <xdr:cNvPr id="460" name="直線コネクタ 459"/>
        <xdr:cNvCxnSpPr/>
      </xdr:nvCxnSpPr>
      <xdr:spPr>
        <a:xfrm>
          <a:off x="6972300" y="16314835"/>
          <a:ext cx="889000" cy="28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142621</xdr:rowOff>
    </xdr:from>
    <xdr:to>
      <xdr:col>55</xdr:col>
      <xdr:colOff>50800</xdr:colOff>
      <xdr:row>95</xdr:row>
      <xdr:rowOff>72771</xdr:rowOff>
    </xdr:to>
    <xdr:sp macro="" textlink="">
      <xdr:nvSpPr>
        <xdr:cNvPr id="470" name="楕円 469"/>
        <xdr:cNvSpPr/>
      </xdr:nvSpPr>
      <xdr:spPr>
        <a:xfrm>
          <a:off x="10426700" y="162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165498</xdr:rowOff>
    </xdr:from>
    <xdr:ext cx="534377" cy="259045"/>
    <xdr:sp macro="" textlink="">
      <xdr:nvSpPr>
        <xdr:cNvPr id="471" name="普通建設事業費 （ うち更新整備　）該当値テキスト"/>
        <xdr:cNvSpPr txBox="1"/>
      </xdr:nvSpPr>
      <xdr:spPr>
        <a:xfrm>
          <a:off x="10528300" y="161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109931</xdr:rowOff>
    </xdr:from>
    <xdr:to>
      <xdr:col>50</xdr:col>
      <xdr:colOff>165100</xdr:colOff>
      <xdr:row>95</xdr:row>
      <xdr:rowOff>40081</xdr:rowOff>
    </xdr:to>
    <xdr:sp macro="" textlink="">
      <xdr:nvSpPr>
        <xdr:cNvPr id="472" name="楕円 471"/>
        <xdr:cNvSpPr/>
      </xdr:nvSpPr>
      <xdr:spPr>
        <a:xfrm>
          <a:off x="9588500" y="162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56608</xdr:rowOff>
    </xdr:from>
    <xdr:ext cx="534377" cy="259045"/>
    <xdr:sp macro="" textlink="">
      <xdr:nvSpPr>
        <xdr:cNvPr id="473" name="テキスト ボックス 472"/>
        <xdr:cNvSpPr txBox="1"/>
      </xdr:nvSpPr>
      <xdr:spPr>
        <a:xfrm>
          <a:off x="9372111" y="1600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81516</xdr:rowOff>
    </xdr:from>
    <xdr:to>
      <xdr:col>46</xdr:col>
      <xdr:colOff>38100</xdr:colOff>
      <xdr:row>97</xdr:row>
      <xdr:rowOff>11666</xdr:rowOff>
    </xdr:to>
    <xdr:sp macro="" textlink="">
      <xdr:nvSpPr>
        <xdr:cNvPr id="474" name="楕円 473"/>
        <xdr:cNvSpPr/>
      </xdr:nvSpPr>
      <xdr:spPr>
        <a:xfrm>
          <a:off x="8699500" y="165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2793</xdr:rowOff>
    </xdr:from>
    <xdr:ext cx="534377" cy="259045"/>
    <xdr:sp macro="" textlink="">
      <xdr:nvSpPr>
        <xdr:cNvPr id="475" name="テキスト ボックス 474"/>
        <xdr:cNvSpPr txBox="1"/>
      </xdr:nvSpPr>
      <xdr:spPr>
        <a:xfrm>
          <a:off x="8483111" y="166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86511</xdr:rowOff>
    </xdr:from>
    <xdr:to>
      <xdr:col>41</xdr:col>
      <xdr:colOff>101600</xdr:colOff>
      <xdr:row>97</xdr:row>
      <xdr:rowOff>16661</xdr:rowOff>
    </xdr:to>
    <xdr:sp macro="" textlink="">
      <xdr:nvSpPr>
        <xdr:cNvPr id="476" name="楕円 475"/>
        <xdr:cNvSpPr/>
      </xdr:nvSpPr>
      <xdr:spPr>
        <a:xfrm>
          <a:off x="7810500" y="165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7788</xdr:rowOff>
    </xdr:from>
    <xdr:ext cx="534377" cy="259045"/>
    <xdr:sp macro="" textlink="">
      <xdr:nvSpPr>
        <xdr:cNvPr id="477" name="テキスト ボックス 476"/>
        <xdr:cNvSpPr txBox="1"/>
      </xdr:nvSpPr>
      <xdr:spPr>
        <a:xfrm>
          <a:off x="7594111" y="166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147735</xdr:rowOff>
    </xdr:from>
    <xdr:to>
      <xdr:col>36</xdr:col>
      <xdr:colOff>165100</xdr:colOff>
      <xdr:row>95</xdr:row>
      <xdr:rowOff>77885</xdr:rowOff>
    </xdr:to>
    <xdr:sp macro="" textlink="">
      <xdr:nvSpPr>
        <xdr:cNvPr id="478" name="楕円 477"/>
        <xdr:cNvSpPr/>
      </xdr:nvSpPr>
      <xdr:spPr>
        <a:xfrm>
          <a:off x="6921500" y="162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94412</xdr:rowOff>
    </xdr:from>
    <xdr:ext cx="534377" cy="259045"/>
    <xdr:sp macro="" textlink="">
      <xdr:nvSpPr>
        <xdr:cNvPr id="479" name="テキスト ボックス 478"/>
        <xdr:cNvSpPr txBox="1"/>
      </xdr:nvSpPr>
      <xdr:spPr>
        <a:xfrm>
          <a:off x="6705111" y="160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9" name="直線コネクタ 50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119608</xdr:rowOff>
    </xdr:from>
    <xdr:to>
      <xdr:col>85</xdr:col>
      <xdr:colOff>127000</xdr:colOff>
      <xdr:row>76</xdr:row>
      <xdr:rowOff>141263</xdr:rowOff>
    </xdr:to>
    <xdr:cxnSp macro="">
      <xdr:nvCxnSpPr>
        <xdr:cNvPr id="619" name="直線コネクタ 618"/>
        <xdr:cNvCxnSpPr/>
      </xdr:nvCxnSpPr>
      <xdr:spPr>
        <a:xfrm>
          <a:off x="15481300" y="13149808"/>
          <a:ext cx="8382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119608</xdr:rowOff>
    </xdr:from>
    <xdr:to>
      <xdr:col>81</xdr:col>
      <xdr:colOff>50800</xdr:colOff>
      <xdr:row>77</xdr:row>
      <xdr:rowOff>93498</xdr:rowOff>
    </xdr:to>
    <xdr:cxnSp macro="">
      <xdr:nvCxnSpPr>
        <xdr:cNvPr id="622" name="直線コネクタ 621"/>
        <xdr:cNvCxnSpPr/>
      </xdr:nvCxnSpPr>
      <xdr:spPr>
        <a:xfrm flipV="1">
          <a:off x="14592300" y="13149808"/>
          <a:ext cx="889000" cy="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90856</xdr:rowOff>
    </xdr:from>
    <xdr:to>
      <xdr:col>76</xdr:col>
      <xdr:colOff>114300</xdr:colOff>
      <xdr:row>77</xdr:row>
      <xdr:rowOff>93498</xdr:rowOff>
    </xdr:to>
    <xdr:cxnSp macro="">
      <xdr:nvCxnSpPr>
        <xdr:cNvPr id="625" name="直線コネクタ 624"/>
        <xdr:cNvCxnSpPr/>
      </xdr:nvCxnSpPr>
      <xdr:spPr>
        <a:xfrm>
          <a:off x="13703300" y="13121056"/>
          <a:ext cx="889000" cy="17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90856</xdr:rowOff>
    </xdr:from>
    <xdr:to>
      <xdr:col>71</xdr:col>
      <xdr:colOff>177800</xdr:colOff>
      <xdr:row>77</xdr:row>
      <xdr:rowOff>49771</xdr:rowOff>
    </xdr:to>
    <xdr:cxnSp macro="">
      <xdr:nvCxnSpPr>
        <xdr:cNvPr id="628" name="直線コネクタ 627"/>
        <xdr:cNvCxnSpPr/>
      </xdr:nvCxnSpPr>
      <xdr:spPr>
        <a:xfrm flipV="1">
          <a:off x="12814300" y="13121056"/>
          <a:ext cx="889000" cy="1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90463</xdr:rowOff>
    </xdr:from>
    <xdr:to>
      <xdr:col>85</xdr:col>
      <xdr:colOff>177800</xdr:colOff>
      <xdr:row>77</xdr:row>
      <xdr:rowOff>20613</xdr:rowOff>
    </xdr:to>
    <xdr:sp macro="" textlink="">
      <xdr:nvSpPr>
        <xdr:cNvPr id="638" name="楕円 637"/>
        <xdr:cNvSpPr/>
      </xdr:nvSpPr>
      <xdr:spPr>
        <a:xfrm>
          <a:off x="16268700" y="131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113340</xdr:rowOff>
    </xdr:from>
    <xdr:ext cx="534377" cy="259045"/>
    <xdr:sp macro="" textlink="">
      <xdr:nvSpPr>
        <xdr:cNvPr id="639" name="公債費該当値テキスト"/>
        <xdr:cNvSpPr txBox="1"/>
      </xdr:nvSpPr>
      <xdr:spPr>
        <a:xfrm>
          <a:off x="16370300" y="129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68808</xdr:rowOff>
    </xdr:from>
    <xdr:to>
      <xdr:col>81</xdr:col>
      <xdr:colOff>101600</xdr:colOff>
      <xdr:row>76</xdr:row>
      <xdr:rowOff>170408</xdr:rowOff>
    </xdr:to>
    <xdr:sp macro="" textlink="">
      <xdr:nvSpPr>
        <xdr:cNvPr id="640" name="楕円 639"/>
        <xdr:cNvSpPr/>
      </xdr:nvSpPr>
      <xdr:spPr>
        <a:xfrm>
          <a:off x="15430500" y="130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15486</xdr:rowOff>
    </xdr:from>
    <xdr:ext cx="534377" cy="259045"/>
    <xdr:sp macro="" textlink="">
      <xdr:nvSpPr>
        <xdr:cNvPr id="641" name="テキスト ボックス 640"/>
        <xdr:cNvSpPr txBox="1"/>
      </xdr:nvSpPr>
      <xdr:spPr>
        <a:xfrm>
          <a:off x="15214111" y="128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42698</xdr:rowOff>
    </xdr:from>
    <xdr:to>
      <xdr:col>76</xdr:col>
      <xdr:colOff>165100</xdr:colOff>
      <xdr:row>77</xdr:row>
      <xdr:rowOff>144298</xdr:rowOff>
    </xdr:to>
    <xdr:sp macro="" textlink="">
      <xdr:nvSpPr>
        <xdr:cNvPr id="642" name="楕円 641"/>
        <xdr:cNvSpPr/>
      </xdr:nvSpPr>
      <xdr:spPr>
        <a:xfrm>
          <a:off x="14541500" y="132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135425</xdr:rowOff>
    </xdr:from>
    <xdr:ext cx="534377" cy="259045"/>
    <xdr:sp macro="" textlink="">
      <xdr:nvSpPr>
        <xdr:cNvPr id="643" name="テキスト ボックス 642"/>
        <xdr:cNvSpPr txBox="1"/>
      </xdr:nvSpPr>
      <xdr:spPr>
        <a:xfrm>
          <a:off x="14325111" y="133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40056</xdr:rowOff>
    </xdr:from>
    <xdr:to>
      <xdr:col>72</xdr:col>
      <xdr:colOff>38100</xdr:colOff>
      <xdr:row>76</xdr:row>
      <xdr:rowOff>141656</xdr:rowOff>
    </xdr:to>
    <xdr:sp macro="" textlink="">
      <xdr:nvSpPr>
        <xdr:cNvPr id="644" name="楕円 643"/>
        <xdr:cNvSpPr/>
      </xdr:nvSpPr>
      <xdr:spPr>
        <a:xfrm>
          <a:off x="13652500" y="130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158183</xdr:rowOff>
    </xdr:from>
    <xdr:ext cx="534377" cy="259045"/>
    <xdr:sp macro="" textlink="">
      <xdr:nvSpPr>
        <xdr:cNvPr id="645" name="テキスト ボックス 644"/>
        <xdr:cNvSpPr txBox="1"/>
      </xdr:nvSpPr>
      <xdr:spPr>
        <a:xfrm>
          <a:off x="13436111" y="128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170421</xdr:rowOff>
    </xdr:from>
    <xdr:to>
      <xdr:col>67</xdr:col>
      <xdr:colOff>101600</xdr:colOff>
      <xdr:row>77</xdr:row>
      <xdr:rowOff>100571</xdr:rowOff>
    </xdr:to>
    <xdr:sp macro="" textlink="">
      <xdr:nvSpPr>
        <xdr:cNvPr id="646" name="楕円 645"/>
        <xdr:cNvSpPr/>
      </xdr:nvSpPr>
      <xdr:spPr>
        <a:xfrm>
          <a:off x="12763500" y="132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91698</xdr:rowOff>
    </xdr:from>
    <xdr:ext cx="534377" cy="259045"/>
    <xdr:sp macro="" textlink="">
      <xdr:nvSpPr>
        <xdr:cNvPr id="647" name="テキスト ボックス 646"/>
        <xdr:cNvSpPr txBox="1"/>
      </xdr:nvSpPr>
      <xdr:spPr>
        <a:xfrm>
          <a:off x="12547111" y="132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84009</xdr:rowOff>
    </xdr:from>
    <xdr:to>
      <xdr:col>85</xdr:col>
      <xdr:colOff>127000</xdr:colOff>
      <xdr:row>97</xdr:row>
      <xdr:rowOff>78370</xdr:rowOff>
    </xdr:to>
    <xdr:cxnSp macro="">
      <xdr:nvCxnSpPr>
        <xdr:cNvPr id="678" name="直線コネクタ 677"/>
        <xdr:cNvCxnSpPr/>
      </xdr:nvCxnSpPr>
      <xdr:spPr>
        <a:xfrm flipV="1">
          <a:off x="15481300" y="16371759"/>
          <a:ext cx="838200" cy="3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78370</xdr:rowOff>
    </xdr:from>
    <xdr:to>
      <xdr:col>81</xdr:col>
      <xdr:colOff>50800</xdr:colOff>
      <xdr:row>98</xdr:row>
      <xdr:rowOff>14319</xdr:rowOff>
    </xdr:to>
    <xdr:cxnSp macro="">
      <xdr:nvCxnSpPr>
        <xdr:cNvPr id="681" name="直線コネクタ 680"/>
        <xdr:cNvCxnSpPr/>
      </xdr:nvCxnSpPr>
      <xdr:spPr>
        <a:xfrm flipV="1">
          <a:off x="14592300" y="16709020"/>
          <a:ext cx="889000" cy="10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88308</xdr:rowOff>
    </xdr:from>
    <xdr:to>
      <xdr:col>76</xdr:col>
      <xdr:colOff>114300</xdr:colOff>
      <xdr:row>98</xdr:row>
      <xdr:rowOff>14319</xdr:rowOff>
    </xdr:to>
    <xdr:cxnSp macro="">
      <xdr:nvCxnSpPr>
        <xdr:cNvPr id="684" name="直線コネクタ 683"/>
        <xdr:cNvCxnSpPr/>
      </xdr:nvCxnSpPr>
      <xdr:spPr>
        <a:xfrm>
          <a:off x="13703300" y="16718958"/>
          <a:ext cx="889000" cy="9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88308</xdr:rowOff>
    </xdr:from>
    <xdr:to>
      <xdr:col>71</xdr:col>
      <xdr:colOff>177800</xdr:colOff>
      <xdr:row>98</xdr:row>
      <xdr:rowOff>114402</xdr:rowOff>
    </xdr:to>
    <xdr:cxnSp macro="">
      <xdr:nvCxnSpPr>
        <xdr:cNvPr id="687" name="直線コネクタ 686"/>
        <xdr:cNvCxnSpPr/>
      </xdr:nvCxnSpPr>
      <xdr:spPr>
        <a:xfrm flipV="1">
          <a:off x="12814300" y="16718958"/>
          <a:ext cx="889000" cy="19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33209</xdr:rowOff>
    </xdr:from>
    <xdr:to>
      <xdr:col>85</xdr:col>
      <xdr:colOff>177800</xdr:colOff>
      <xdr:row>95</xdr:row>
      <xdr:rowOff>134809</xdr:rowOff>
    </xdr:to>
    <xdr:sp macro="" textlink="">
      <xdr:nvSpPr>
        <xdr:cNvPr id="697" name="楕円 696"/>
        <xdr:cNvSpPr/>
      </xdr:nvSpPr>
      <xdr:spPr>
        <a:xfrm>
          <a:off x="16268700" y="163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56086</xdr:rowOff>
    </xdr:from>
    <xdr:ext cx="534377" cy="259045"/>
    <xdr:sp macro="" textlink="">
      <xdr:nvSpPr>
        <xdr:cNvPr id="698" name="積立金該当値テキスト"/>
        <xdr:cNvSpPr txBox="1"/>
      </xdr:nvSpPr>
      <xdr:spPr>
        <a:xfrm>
          <a:off x="16370300" y="161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27570</xdr:rowOff>
    </xdr:from>
    <xdr:to>
      <xdr:col>81</xdr:col>
      <xdr:colOff>101600</xdr:colOff>
      <xdr:row>97</xdr:row>
      <xdr:rowOff>129170</xdr:rowOff>
    </xdr:to>
    <xdr:sp macro="" textlink="">
      <xdr:nvSpPr>
        <xdr:cNvPr id="699" name="楕円 698"/>
        <xdr:cNvSpPr/>
      </xdr:nvSpPr>
      <xdr:spPr>
        <a:xfrm>
          <a:off x="15430500" y="166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145697</xdr:rowOff>
    </xdr:from>
    <xdr:ext cx="534377" cy="259045"/>
    <xdr:sp macro="" textlink="">
      <xdr:nvSpPr>
        <xdr:cNvPr id="700" name="テキスト ボックス 699"/>
        <xdr:cNvSpPr txBox="1"/>
      </xdr:nvSpPr>
      <xdr:spPr>
        <a:xfrm>
          <a:off x="15214111" y="164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134969</xdr:rowOff>
    </xdr:from>
    <xdr:to>
      <xdr:col>76</xdr:col>
      <xdr:colOff>165100</xdr:colOff>
      <xdr:row>98</xdr:row>
      <xdr:rowOff>65119</xdr:rowOff>
    </xdr:to>
    <xdr:sp macro="" textlink="">
      <xdr:nvSpPr>
        <xdr:cNvPr id="701" name="楕円 700"/>
        <xdr:cNvSpPr/>
      </xdr:nvSpPr>
      <xdr:spPr>
        <a:xfrm>
          <a:off x="14541500" y="167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56246</xdr:rowOff>
    </xdr:from>
    <xdr:ext cx="534377" cy="259045"/>
    <xdr:sp macro="" textlink="">
      <xdr:nvSpPr>
        <xdr:cNvPr id="702" name="テキスト ボックス 701"/>
        <xdr:cNvSpPr txBox="1"/>
      </xdr:nvSpPr>
      <xdr:spPr>
        <a:xfrm>
          <a:off x="14325111" y="168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37508</xdr:rowOff>
    </xdr:from>
    <xdr:to>
      <xdr:col>72</xdr:col>
      <xdr:colOff>38100</xdr:colOff>
      <xdr:row>97</xdr:row>
      <xdr:rowOff>139108</xdr:rowOff>
    </xdr:to>
    <xdr:sp macro="" textlink="">
      <xdr:nvSpPr>
        <xdr:cNvPr id="703" name="楕円 702"/>
        <xdr:cNvSpPr/>
      </xdr:nvSpPr>
      <xdr:spPr>
        <a:xfrm>
          <a:off x="13652500" y="166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155635</xdr:rowOff>
    </xdr:from>
    <xdr:ext cx="534377" cy="259045"/>
    <xdr:sp macro="" textlink="">
      <xdr:nvSpPr>
        <xdr:cNvPr id="704" name="テキスト ボックス 703"/>
        <xdr:cNvSpPr txBox="1"/>
      </xdr:nvSpPr>
      <xdr:spPr>
        <a:xfrm>
          <a:off x="13436111" y="164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63602</xdr:rowOff>
    </xdr:from>
    <xdr:to>
      <xdr:col>67</xdr:col>
      <xdr:colOff>101600</xdr:colOff>
      <xdr:row>98</xdr:row>
      <xdr:rowOff>165202</xdr:rowOff>
    </xdr:to>
    <xdr:sp macro="" textlink="">
      <xdr:nvSpPr>
        <xdr:cNvPr id="705" name="楕円 704"/>
        <xdr:cNvSpPr/>
      </xdr:nvSpPr>
      <xdr:spPr>
        <a:xfrm>
          <a:off x="12763500" y="168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156329</xdr:rowOff>
    </xdr:from>
    <xdr:ext cx="534377" cy="259045"/>
    <xdr:sp macro="" textlink="">
      <xdr:nvSpPr>
        <xdr:cNvPr id="706" name="テキスト ボックス 705"/>
        <xdr:cNvSpPr txBox="1"/>
      </xdr:nvSpPr>
      <xdr:spPr>
        <a:xfrm>
          <a:off x="12547111" y="169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142084</xdr:rowOff>
    </xdr:from>
    <xdr:to>
      <xdr:col>116</xdr:col>
      <xdr:colOff>63500</xdr:colOff>
      <xdr:row>57</xdr:row>
      <xdr:rowOff>1854</xdr:rowOff>
    </xdr:to>
    <xdr:cxnSp macro="">
      <xdr:nvCxnSpPr>
        <xdr:cNvPr id="792" name="直線コネクタ 791"/>
        <xdr:cNvCxnSpPr/>
      </xdr:nvCxnSpPr>
      <xdr:spPr>
        <a:xfrm>
          <a:off x="21323300" y="9743284"/>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142084</xdr:rowOff>
    </xdr:from>
    <xdr:to>
      <xdr:col>111</xdr:col>
      <xdr:colOff>177800</xdr:colOff>
      <xdr:row>57</xdr:row>
      <xdr:rowOff>91760</xdr:rowOff>
    </xdr:to>
    <xdr:cxnSp macro="">
      <xdr:nvCxnSpPr>
        <xdr:cNvPr id="795" name="直線コネクタ 794"/>
        <xdr:cNvCxnSpPr/>
      </xdr:nvCxnSpPr>
      <xdr:spPr>
        <a:xfrm flipV="1">
          <a:off x="20434300" y="9743284"/>
          <a:ext cx="889000" cy="1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7" name="テキスト ボックス 796"/>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31180</xdr:rowOff>
    </xdr:from>
    <xdr:to>
      <xdr:col>107</xdr:col>
      <xdr:colOff>50800</xdr:colOff>
      <xdr:row>57</xdr:row>
      <xdr:rowOff>91760</xdr:rowOff>
    </xdr:to>
    <xdr:cxnSp macro="">
      <xdr:nvCxnSpPr>
        <xdr:cNvPr id="798" name="直線コネクタ 797"/>
        <xdr:cNvCxnSpPr/>
      </xdr:nvCxnSpPr>
      <xdr:spPr>
        <a:xfrm>
          <a:off x="19545300" y="9803830"/>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800" name="テキスト ボックス 799"/>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163376</xdr:rowOff>
    </xdr:from>
    <xdr:to>
      <xdr:col>102</xdr:col>
      <xdr:colOff>114300</xdr:colOff>
      <xdr:row>57</xdr:row>
      <xdr:rowOff>31180</xdr:rowOff>
    </xdr:to>
    <xdr:cxnSp macro="">
      <xdr:nvCxnSpPr>
        <xdr:cNvPr id="801" name="直線コネクタ 800"/>
        <xdr:cNvCxnSpPr/>
      </xdr:nvCxnSpPr>
      <xdr:spPr>
        <a:xfrm>
          <a:off x="18656300" y="9764576"/>
          <a:ext cx="889000" cy="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803" name="テキスト ボックス 802"/>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117260</xdr:rowOff>
    </xdr:from>
    <xdr:ext cx="469744" cy="259045"/>
    <xdr:sp macro="" textlink="">
      <xdr:nvSpPr>
        <xdr:cNvPr id="805" name="テキスト ボックス 804"/>
        <xdr:cNvSpPr txBox="1"/>
      </xdr:nvSpPr>
      <xdr:spPr>
        <a:xfrm>
          <a:off x="18421428" y="10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122504</xdr:rowOff>
    </xdr:from>
    <xdr:to>
      <xdr:col>116</xdr:col>
      <xdr:colOff>114300</xdr:colOff>
      <xdr:row>57</xdr:row>
      <xdr:rowOff>52654</xdr:rowOff>
    </xdr:to>
    <xdr:sp macro="" textlink="">
      <xdr:nvSpPr>
        <xdr:cNvPr id="811" name="楕円 810"/>
        <xdr:cNvSpPr/>
      </xdr:nvSpPr>
      <xdr:spPr>
        <a:xfrm>
          <a:off x="22110700" y="9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145381</xdr:rowOff>
    </xdr:from>
    <xdr:ext cx="534377" cy="259045"/>
    <xdr:sp macro="" textlink="">
      <xdr:nvSpPr>
        <xdr:cNvPr id="812" name="貸付金該当値テキスト"/>
        <xdr:cNvSpPr txBox="1"/>
      </xdr:nvSpPr>
      <xdr:spPr>
        <a:xfrm>
          <a:off x="22212300" y="95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91284</xdr:rowOff>
    </xdr:from>
    <xdr:to>
      <xdr:col>112</xdr:col>
      <xdr:colOff>38100</xdr:colOff>
      <xdr:row>57</xdr:row>
      <xdr:rowOff>21434</xdr:rowOff>
    </xdr:to>
    <xdr:sp macro="" textlink="">
      <xdr:nvSpPr>
        <xdr:cNvPr id="813" name="楕円 812"/>
        <xdr:cNvSpPr/>
      </xdr:nvSpPr>
      <xdr:spPr>
        <a:xfrm>
          <a:off x="21272500" y="969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37961</xdr:rowOff>
    </xdr:from>
    <xdr:ext cx="534377" cy="259045"/>
    <xdr:sp macro="" textlink="">
      <xdr:nvSpPr>
        <xdr:cNvPr id="814" name="テキスト ボックス 813"/>
        <xdr:cNvSpPr txBox="1"/>
      </xdr:nvSpPr>
      <xdr:spPr>
        <a:xfrm>
          <a:off x="21056111" y="946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40960</xdr:rowOff>
    </xdr:from>
    <xdr:to>
      <xdr:col>107</xdr:col>
      <xdr:colOff>101600</xdr:colOff>
      <xdr:row>57</xdr:row>
      <xdr:rowOff>142560</xdr:rowOff>
    </xdr:to>
    <xdr:sp macro="" textlink="">
      <xdr:nvSpPr>
        <xdr:cNvPr id="815" name="楕円 814"/>
        <xdr:cNvSpPr/>
      </xdr:nvSpPr>
      <xdr:spPr>
        <a:xfrm>
          <a:off x="20383500" y="98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159087</xdr:rowOff>
    </xdr:from>
    <xdr:ext cx="534377" cy="259045"/>
    <xdr:sp macro="" textlink="">
      <xdr:nvSpPr>
        <xdr:cNvPr id="816" name="テキスト ボックス 815"/>
        <xdr:cNvSpPr txBox="1"/>
      </xdr:nvSpPr>
      <xdr:spPr>
        <a:xfrm>
          <a:off x="20167111" y="958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151830</xdr:rowOff>
    </xdr:from>
    <xdr:to>
      <xdr:col>102</xdr:col>
      <xdr:colOff>165100</xdr:colOff>
      <xdr:row>57</xdr:row>
      <xdr:rowOff>81980</xdr:rowOff>
    </xdr:to>
    <xdr:sp macro="" textlink="">
      <xdr:nvSpPr>
        <xdr:cNvPr id="817" name="楕円 816"/>
        <xdr:cNvSpPr/>
      </xdr:nvSpPr>
      <xdr:spPr>
        <a:xfrm>
          <a:off x="19494500" y="97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98507</xdr:rowOff>
    </xdr:from>
    <xdr:ext cx="534377" cy="259045"/>
    <xdr:sp macro="" textlink="">
      <xdr:nvSpPr>
        <xdr:cNvPr id="818" name="テキスト ボックス 817"/>
        <xdr:cNvSpPr txBox="1"/>
      </xdr:nvSpPr>
      <xdr:spPr>
        <a:xfrm>
          <a:off x="19278111" y="952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112576</xdr:rowOff>
    </xdr:from>
    <xdr:to>
      <xdr:col>98</xdr:col>
      <xdr:colOff>38100</xdr:colOff>
      <xdr:row>57</xdr:row>
      <xdr:rowOff>42726</xdr:rowOff>
    </xdr:to>
    <xdr:sp macro="" textlink="">
      <xdr:nvSpPr>
        <xdr:cNvPr id="819" name="楕円 818"/>
        <xdr:cNvSpPr/>
      </xdr:nvSpPr>
      <xdr:spPr>
        <a:xfrm>
          <a:off x="18605500" y="97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59253</xdr:rowOff>
    </xdr:from>
    <xdr:ext cx="534377" cy="259045"/>
    <xdr:sp macro="" textlink="">
      <xdr:nvSpPr>
        <xdr:cNvPr id="820" name="テキスト ボックス 819"/>
        <xdr:cNvSpPr txBox="1"/>
      </xdr:nvSpPr>
      <xdr:spPr>
        <a:xfrm>
          <a:off x="18389111" y="94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14574</xdr:rowOff>
    </xdr:from>
    <xdr:to>
      <xdr:col>116</xdr:col>
      <xdr:colOff>63500</xdr:colOff>
      <xdr:row>73</xdr:row>
      <xdr:rowOff>112040</xdr:rowOff>
    </xdr:to>
    <xdr:cxnSp macro="">
      <xdr:nvCxnSpPr>
        <xdr:cNvPr id="852" name="直線コネクタ 851"/>
        <xdr:cNvCxnSpPr/>
      </xdr:nvCxnSpPr>
      <xdr:spPr>
        <a:xfrm flipV="1">
          <a:off x="21323300" y="12530424"/>
          <a:ext cx="838200" cy="9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112040</xdr:rowOff>
    </xdr:from>
    <xdr:to>
      <xdr:col>111</xdr:col>
      <xdr:colOff>177800</xdr:colOff>
      <xdr:row>73</xdr:row>
      <xdr:rowOff>168994</xdr:rowOff>
    </xdr:to>
    <xdr:cxnSp macro="">
      <xdr:nvCxnSpPr>
        <xdr:cNvPr id="855" name="直線コネクタ 854"/>
        <xdr:cNvCxnSpPr/>
      </xdr:nvCxnSpPr>
      <xdr:spPr>
        <a:xfrm flipV="1">
          <a:off x="20434300" y="12627890"/>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129131</xdr:rowOff>
    </xdr:from>
    <xdr:ext cx="534377" cy="259045"/>
    <xdr:sp macro="" textlink="">
      <xdr:nvSpPr>
        <xdr:cNvPr id="857" name="テキスト ボックス 856"/>
        <xdr:cNvSpPr txBox="1"/>
      </xdr:nvSpPr>
      <xdr:spPr>
        <a:xfrm>
          <a:off x="21056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168994</xdr:rowOff>
    </xdr:from>
    <xdr:to>
      <xdr:col>107</xdr:col>
      <xdr:colOff>50800</xdr:colOff>
      <xdr:row>74</xdr:row>
      <xdr:rowOff>172</xdr:rowOff>
    </xdr:to>
    <xdr:cxnSp macro="">
      <xdr:nvCxnSpPr>
        <xdr:cNvPr id="858" name="直線コネクタ 857"/>
        <xdr:cNvCxnSpPr/>
      </xdr:nvCxnSpPr>
      <xdr:spPr>
        <a:xfrm flipV="1">
          <a:off x="19545300" y="12684844"/>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0" name="テキスト ボックス 859"/>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172</xdr:rowOff>
    </xdr:from>
    <xdr:to>
      <xdr:col>102</xdr:col>
      <xdr:colOff>114300</xdr:colOff>
      <xdr:row>74</xdr:row>
      <xdr:rowOff>5332</xdr:rowOff>
    </xdr:to>
    <xdr:cxnSp macro="">
      <xdr:nvCxnSpPr>
        <xdr:cNvPr id="861" name="直線コネクタ 860"/>
        <xdr:cNvCxnSpPr/>
      </xdr:nvCxnSpPr>
      <xdr:spPr>
        <a:xfrm flipV="1">
          <a:off x="18656300" y="12687472"/>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3" name="テキスト ボックス 862"/>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134666</xdr:rowOff>
    </xdr:from>
    <xdr:ext cx="534377" cy="259045"/>
    <xdr:sp macro="" textlink="">
      <xdr:nvSpPr>
        <xdr:cNvPr id="865" name="テキスト ボックス 864"/>
        <xdr:cNvSpPr txBox="1"/>
      </xdr:nvSpPr>
      <xdr:spPr>
        <a:xfrm>
          <a:off x="18389111" y="12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135224</xdr:rowOff>
    </xdr:from>
    <xdr:to>
      <xdr:col>116</xdr:col>
      <xdr:colOff>114300</xdr:colOff>
      <xdr:row>73</xdr:row>
      <xdr:rowOff>65374</xdr:rowOff>
    </xdr:to>
    <xdr:sp macro="" textlink="">
      <xdr:nvSpPr>
        <xdr:cNvPr id="871" name="楕円 870"/>
        <xdr:cNvSpPr/>
      </xdr:nvSpPr>
      <xdr:spPr>
        <a:xfrm>
          <a:off x="22110700" y="124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158101</xdr:rowOff>
    </xdr:from>
    <xdr:ext cx="534377" cy="259045"/>
    <xdr:sp macro="" textlink="">
      <xdr:nvSpPr>
        <xdr:cNvPr id="872" name="繰出金該当値テキスト"/>
        <xdr:cNvSpPr txBox="1"/>
      </xdr:nvSpPr>
      <xdr:spPr>
        <a:xfrm>
          <a:off x="22212300" y="123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61240</xdr:rowOff>
    </xdr:from>
    <xdr:to>
      <xdr:col>112</xdr:col>
      <xdr:colOff>38100</xdr:colOff>
      <xdr:row>73</xdr:row>
      <xdr:rowOff>162840</xdr:rowOff>
    </xdr:to>
    <xdr:sp macro="" textlink="">
      <xdr:nvSpPr>
        <xdr:cNvPr id="873" name="楕円 872"/>
        <xdr:cNvSpPr/>
      </xdr:nvSpPr>
      <xdr:spPr>
        <a:xfrm>
          <a:off x="21272500" y="125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7917</xdr:rowOff>
    </xdr:from>
    <xdr:ext cx="534377" cy="259045"/>
    <xdr:sp macro="" textlink="">
      <xdr:nvSpPr>
        <xdr:cNvPr id="874" name="テキスト ボックス 873"/>
        <xdr:cNvSpPr txBox="1"/>
      </xdr:nvSpPr>
      <xdr:spPr>
        <a:xfrm>
          <a:off x="21056111" y="123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118194</xdr:rowOff>
    </xdr:from>
    <xdr:to>
      <xdr:col>107</xdr:col>
      <xdr:colOff>101600</xdr:colOff>
      <xdr:row>74</xdr:row>
      <xdr:rowOff>48344</xdr:rowOff>
    </xdr:to>
    <xdr:sp macro="" textlink="">
      <xdr:nvSpPr>
        <xdr:cNvPr id="875" name="楕円 874"/>
        <xdr:cNvSpPr/>
      </xdr:nvSpPr>
      <xdr:spPr>
        <a:xfrm>
          <a:off x="20383500" y="126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64871</xdr:rowOff>
    </xdr:from>
    <xdr:ext cx="534377" cy="259045"/>
    <xdr:sp macro="" textlink="">
      <xdr:nvSpPr>
        <xdr:cNvPr id="876" name="テキスト ボックス 875"/>
        <xdr:cNvSpPr txBox="1"/>
      </xdr:nvSpPr>
      <xdr:spPr>
        <a:xfrm>
          <a:off x="20167111" y="1240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120822</xdr:rowOff>
    </xdr:from>
    <xdr:to>
      <xdr:col>102</xdr:col>
      <xdr:colOff>165100</xdr:colOff>
      <xdr:row>74</xdr:row>
      <xdr:rowOff>50972</xdr:rowOff>
    </xdr:to>
    <xdr:sp macro="" textlink="">
      <xdr:nvSpPr>
        <xdr:cNvPr id="877" name="楕円 876"/>
        <xdr:cNvSpPr/>
      </xdr:nvSpPr>
      <xdr:spPr>
        <a:xfrm>
          <a:off x="19494500" y="126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67499</xdr:rowOff>
    </xdr:from>
    <xdr:ext cx="534377" cy="259045"/>
    <xdr:sp macro="" textlink="">
      <xdr:nvSpPr>
        <xdr:cNvPr id="878" name="テキスト ボックス 877"/>
        <xdr:cNvSpPr txBox="1"/>
      </xdr:nvSpPr>
      <xdr:spPr>
        <a:xfrm>
          <a:off x="19278111" y="124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125982</xdr:rowOff>
    </xdr:from>
    <xdr:to>
      <xdr:col>98</xdr:col>
      <xdr:colOff>38100</xdr:colOff>
      <xdr:row>74</xdr:row>
      <xdr:rowOff>56132</xdr:rowOff>
    </xdr:to>
    <xdr:sp macro="" textlink="">
      <xdr:nvSpPr>
        <xdr:cNvPr id="879" name="楕円 878"/>
        <xdr:cNvSpPr/>
      </xdr:nvSpPr>
      <xdr:spPr>
        <a:xfrm>
          <a:off x="18605500" y="126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72659</xdr:rowOff>
    </xdr:from>
    <xdr:ext cx="534377" cy="259045"/>
    <xdr:sp macro="" textlink="">
      <xdr:nvSpPr>
        <xdr:cNvPr id="880" name="テキスト ボックス 879"/>
        <xdr:cNvSpPr txBox="1"/>
      </xdr:nvSpPr>
      <xdr:spPr>
        <a:xfrm>
          <a:off x="18389111" y="1241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１１９，２０４円となっており、類似団体と比較して一人当たりのコストが高い状況となっているが、そのうち更新整備に係る費用についても、類似団体に比べ３７，１２０円高い状況となっている。令和２年度においても、新庁舎建設事業により大幅に増加している。今後、公共施設等の老朽化対策に要する経費が増加していくことが想定されるが、公共施設等総合管理計画の基本方針に基づき、事業の取捨選択を行うことにより事業費の減少をめざすこととしている。</a:t>
          </a:r>
        </a:p>
        <a:p>
          <a:r>
            <a:rPr kumimoji="1" lang="ja-JP" altLang="en-US" sz="1300">
              <a:latin typeface="ＭＳ Ｐゴシック" panose="020B0600070205080204" pitchFamily="50" charset="-128"/>
              <a:ea typeface="ＭＳ Ｐゴシック" panose="020B0600070205080204" pitchFamily="50" charset="-128"/>
            </a:rPr>
            <a:t>　貸付金は住民一人当たり１３，４７１円となっており、類似団体と比較して一人当たりのコストが高い状況となっている。これは、企業立地及び雇用の拡大を目的に取り組んできた、産業立地促進資金貸付事業によるところが大きく、貸付金総額の９割以上を占めている。</a:t>
          </a:r>
        </a:p>
        <a:p>
          <a:r>
            <a:rPr kumimoji="1" lang="ja-JP" altLang="en-US" sz="1300">
              <a:latin typeface="ＭＳ Ｐゴシック" panose="020B0600070205080204" pitchFamily="50" charset="-128"/>
              <a:ea typeface="ＭＳ Ｐゴシック" panose="020B0600070205080204" pitchFamily="50" charset="-128"/>
            </a:rPr>
            <a:t>　繰出金は住民一人当たり８８，１６３円となっており、類似団体と比較して一人当たりのコストが高い状況となっている。これは、特別会計（国民健康保険、介護保険、後期高齢者医療保険、簡易水道事業、公共下水道、地域集落排水事業）他への繰出金であり、中でも公共下水道事業については、起債償還額のピークを迎える令和３年まで４億円を超える繰出金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13,396
13,321
208.39
11,918,386
11,300,104
518,753
5,109,597
9,499,388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94171</xdr:rowOff>
    </xdr:from>
    <xdr:to>
      <xdr:col>24</xdr:col>
      <xdr:colOff>63500</xdr:colOff>
      <xdr:row>36</xdr:row>
      <xdr:rowOff>139319</xdr:rowOff>
    </xdr:to>
    <xdr:cxnSp macro="">
      <xdr:nvCxnSpPr>
        <xdr:cNvPr id="61" name="直線コネクタ 60"/>
        <xdr:cNvCxnSpPr/>
      </xdr:nvCxnSpPr>
      <xdr:spPr>
        <a:xfrm flipV="1">
          <a:off x="3797300" y="6266371"/>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139319</xdr:rowOff>
    </xdr:from>
    <xdr:to>
      <xdr:col>19</xdr:col>
      <xdr:colOff>177800</xdr:colOff>
      <xdr:row>36</xdr:row>
      <xdr:rowOff>166941</xdr:rowOff>
    </xdr:to>
    <xdr:cxnSp macro="">
      <xdr:nvCxnSpPr>
        <xdr:cNvPr id="64" name="直線コネクタ 63"/>
        <xdr:cNvCxnSpPr/>
      </xdr:nvCxnSpPr>
      <xdr:spPr>
        <a:xfrm flipV="1">
          <a:off x="2908300" y="6311519"/>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166941</xdr:rowOff>
    </xdr:from>
    <xdr:to>
      <xdr:col>15</xdr:col>
      <xdr:colOff>50800</xdr:colOff>
      <xdr:row>36</xdr:row>
      <xdr:rowOff>169609</xdr:rowOff>
    </xdr:to>
    <xdr:cxnSp macro="">
      <xdr:nvCxnSpPr>
        <xdr:cNvPr id="67" name="直線コネクタ 66"/>
        <xdr:cNvCxnSpPr/>
      </xdr:nvCxnSpPr>
      <xdr:spPr>
        <a:xfrm flipV="1">
          <a:off x="2019300" y="6339141"/>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169609</xdr:rowOff>
    </xdr:from>
    <xdr:to>
      <xdr:col>10</xdr:col>
      <xdr:colOff>114300</xdr:colOff>
      <xdr:row>37</xdr:row>
      <xdr:rowOff>27686</xdr:rowOff>
    </xdr:to>
    <xdr:cxnSp macro="">
      <xdr:nvCxnSpPr>
        <xdr:cNvPr id="70" name="直線コネクタ 69"/>
        <xdr:cNvCxnSpPr/>
      </xdr:nvCxnSpPr>
      <xdr:spPr>
        <a:xfrm flipV="1">
          <a:off x="1130300" y="6341809"/>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43371</xdr:rowOff>
    </xdr:from>
    <xdr:to>
      <xdr:col>24</xdr:col>
      <xdr:colOff>114300</xdr:colOff>
      <xdr:row>36</xdr:row>
      <xdr:rowOff>144971</xdr:rowOff>
    </xdr:to>
    <xdr:sp macro="" textlink="">
      <xdr:nvSpPr>
        <xdr:cNvPr id="80" name="楕円 79"/>
        <xdr:cNvSpPr/>
      </xdr:nvSpPr>
      <xdr:spPr>
        <a:xfrm>
          <a:off x="4584700" y="62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21798</xdr:rowOff>
    </xdr:from>
    <xdr:ext cx="469744" cy="259045"/>
    <xdr:sp macro="" textlink="">
      <xdr:nvSpPr>
        <xdr:cNvPr id="81" name="議会費該当値テキスト"/>
        <xdr:cNvSpPr txBox="1"/>
      </xdr:nvSpPr>
      <xdr:spPr>
        <a:xfrm>
          <a:off x="4686300"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88519</xdr:rowOff>
    </xdr:from>
    <xdr:to>
      <xdr:col>20</xdr:col>
      <xdr:colOff>38100</xdr:colOff>
      <xdr:row>37</xdr:row>
      <xdr:rowOff>18669</xdr:rowOff>
    </xdr:to>
    <xdr:sp macro="" textlink="">
      <xdr:nvSpPr>
        <xdr:cNvPr id="82" name="楕円 81"/>
        <xdr:cNvSpPr/>
      </xdr:nvSpPr>
      <xdr:spPr>
        <a:xfrm>
          <a:off x="3746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9796</xdr:rowOff>
    </xdr:from>
    <xdr:ext cx="469744" cy="259045"/>
    <xdr:sp macro="" textlink="">
      <xdr:nvSpPr>
        <xdr:cNvPr id="83" name="テキスト ボックス 82"/>
        <xdr:cNvSpPr txBox="1"/>
      </xdr:nvSpPr>
      <xdr:spPr>
        <a:xfrm>
          <a:off x="3562428" y="63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116141</xdr:rowOff>
    </xdr:from>
    <xdr:to>
      <xdr:col>15</xdr:col>
      <xdr:colOff>101600</xdr:colOff>
      <xdr:row>37</xdr:row>
      <xdr:rowOff>46291</xdr:rowOff>
    </xdr:to>
    <xdr:sp macro="" textlink="">
      <xdr:nvSpPr>
        <xdr:cNvPr id="84" name="楕円 83"/>
        <xdr:cNvSpPr/>
      </xdr:nvSpPr>
      <xdr:spPr>
        <a:xfrm>
          <a:off x="28575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37418</xdr:rowOff>
    </xdr:from>
    <xdr:ext cx="469744" cy="259045"/>
    <xdr:sp macro="" textlink="">
      <xdr:nvSpPr>
        <xdr:cNvPr id="85" name="テキスト ボックス 84"/>
        <xdr:cNvSpPr txBox="1"/>
      </xdr:nvSpPr>
      <xdr:spPr>
        <a:xfrm>
          <a:off x="2673428" y="63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118809</xdr:rowOff>
    </xdr:from>
    <xdr:to>
      <xdr:col>10</xdr:col>
      <xdr:colOff>165100</xdr:colOff>
      <xdr:row>37</xdr:row>
      <xdr:rowOff>48959</xdr:rowOff>
    </xdr:to>
    <xdr:sp macro="" textlink="">
      <xdr:nvSpPr>
        <xdr:cNvPr id="86" name="楕円 85"/>
        <xdr:cNvSpPr/>
      </xdr:nvSpPr>
      <xdr:spPr>
        <a:xfrm>
          <a:off x="1968500" y="62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40086</xdr:rowOff>
    </xdr:from>
    <xdr:ext cx="469744" cy="259045"/>
    <xdr:sp macro="" textlink="">
      <xdr:nvSpPr>
        <xdr:cNvPr id="87" name="テキスト ボックス 86"/>
        <xdr:cNvSpPr txBox="1"/>
      </xdr:nvSpPr>
      <xdr:spPr>
        <a:xfrm>
          <a:off x="1784428" y="638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148336</xdr:rowOff>
    </xdr:from>
    <xdr:to>
      <xdr:col>6</xdr:col>
      <xdr:colOff>38100</xdr:colOff>
      <xdr:row>37</xdr:row>
      <xdr:rowOff>78486</xdr:rowOff>
    </xdr:to>
    <xdr:sp macro="" textlink="">
      <xdr:nvSpPr>
        <xdr:cNvPr id="88" name="楕円 87"/>
        <xdr:cNvSpPr/>
      </xdr:nvSpPr>
      <xdr:spPr>
        <a:xfrm>
          <a:off x="1079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69613</xdr:rowOff>
    </xdr:from>
    <xdr:ext cx="469744" cy="259045"/>
    <xdr:sp macro="" textlink="">
      <xdr:nvSpPr>
        <xdr:cNvPr id="89" name="テキスト ボックス 88"/>
        <xdr:cNvSpPr txBox="1"/>
      </xdr:nvSpPr>
      <xdr:spPr>
        <a:xfrm>
          <a:off x="895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148198</xdr:rowOff>
    </xdr:from>
    <xdr:to>
      <xdr:col>24</xdr:col>
      <xdr:colOff>63500</xdr:colOff>
      <xdr:row>57</xdr:row>
      <xdr:rowOff>101064</xdr:rowOff>
    </xdr:to>
    <xdr:cxnSp macro="">
      <xdr:nvCxnSpPr>
        <xdr:cNvPr id="118" name="直線コネクタ 117"/>
        <xdr:cNvCxnSpPr/>
      </xdr:nvCxnSpPr>
      <xdr:spPr>
        <a:xfrm flipV="1">
          <a:off x="3797300" y="9577948"/>
          <a:ext cx="838200" cy="29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101064</xdr:rowOff>
    </xdr:from>
    <xdr:to>
      <xdr:col>19</xdr:col>
      <xdr:colOff>177800</xdr:colOff>
      <xdr:row>58</xdr:row>
      <xdr:rowOff>29311</xdr:rowOff>
    </xdr:to>
    <xdr:cxnSp macro="">
      <xdr:nvCxnSpPr>
        <xdr:cNvPr id="121" name="直線コネクタ 120"/>
        <xdr:cNvCxnSpPr/>
      </xdr:nvCxnSpPr>
      <xdr:spPr>
        <a:xfrm flipV="1">
          <a:off x="2908300" y="9873714"/>
          <a:ext cx="889000" cy="9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21449</xdr:rowOff>
    </xdr:from>
    <xdr:to>
      <xdr:col>15</xdr:col>
      <xdr:colOff>50800</xdr:colOff>
      <xdr:row>58</xdr:row>
      <xdr:rowOff>29311</xdr:rowOff>
    </xdr:to>
    <xdr:cxnSp macro="">
      <xdr:nvCxnSpPr>
        <xdr:cNvPr id="124" name="直線コネクタ 123"/>
        <xdr:cNvCxnSpPr/>
      </xdr:nvCxnSpPr>
      <xdr:spPr>
        <a:xfrm>
          <a:off x="2019300" y="9965549"/>
          <a:ext cx="8890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21449</xdr:rowOff>
    </xdr:from>
    <xdr:to>
      <xdr:col>10</xdr:col>
      <xdr:colOff>114300</xdr:colOff>
      <xdr:row>58</xdr:row>
      <xdr:rowOff>47618</xdr:rowOff>
    </xdr:to>
    <xdr:cxnSp macro="">
      <xdr:nvCxnSpPr>
        <xdr:cNvPr id="127" name="直線コネクタ 126"/>
        <xdr:cNvCxnSpPr/>
      </xdr:nvCxnSpPr>
      <xdr:spPr>
        <a:xfrm flipV="1">
          <a:off x="1130300" y="9965549"/>
          <a:ext cx="889000" cy="2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97398</xdr:rowOff>
    </xdr:from>
    <xdr:to>
      <xdr:col>24</xdr:col>
      <xdr:colOff>114300</xdr:colOff>
      <xdr:row>56</xdr:row>
      <xdr:rowOff>27548</xdr:rowOff>
    </xdr:to>
    <xdr:sp macro="" textlink="">
      <xdr:nvSpPr>
        <xdr:cNvPr id="137" name="楕円 136"/>
        <xdr:cNvSpPr/>
      </xdr:nvSpPr>
      <xdr:spPr>
        <a:xfrm>
          <a:off x="4584700" y="95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120275</xdr:rowOff>
    </xdr:from>
    <xdr:ext cx="599010" cy="259045"/>
    <xdr:sp macro="" textlink="">
      <xdr:nvSpPr>
        <xdr:cNvPr id="138" name="総務費該当値テキスト"/>
        <xdr:cNvSpPr txBox="1"/>
      </xdr:nvSpPr>
      <xdr:spPr>
        <a:xfrm>
          <a:off x="4686300" y="937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50264</xdr:rowOff>
    </xdr:from>
    <xdr:to>
      <xdr:col>20</xdr:col>
      <xdr:colOff>38100</xdr:colOff>
      <xdr:row>57</xdr:row>
      <xdr:rowOff>151864</xdr:rowOff>
    </xdr:to>
    <xdr:sp macro="" textlink="">
      <xdr:nvSpPr>
        <xdr:cNvPr id="139" name="楕円 138"/>
        <xdr:cNvSpPr/>
      </xdr:nvSpPr>
      <xdr:spPr>
        <a:xfrm>
          <a:off x="3746500" y="98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168391</xdr:rowOff>
    </xdr:from>
    <xdr:ext cx="599010" cy="259045"/>
    <xdr:sp macro="" textlink="">
      <xdr:nvSpPr>
        <xdr:cNvPr id="140" name="テキスト ボックス 139"/>
        <xdr:cNvSpPr txBox="1"/>
      </xdr:nvSpPr>
      <xdr:spPr>
        <a:xfrm>
          <a:off x="3497795" y="959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149961</xdr:rowOff>
    </xdr:from>
    <xdr:to>
      <xdr:col>15</xdr:col>
      <xdr:colOff>101600</xdr:colOff>
      <xdr:row>58</xdr:row>
      <xdr:rowOff>80111</xdr:rowOff>
    </xdr:to>
    <xdr:sp macro="" textlink="">
      <xdr:nvSpPr>
        <xdr:cNvPr id="141" name="楕円 140"/>
        <xdr:cNvSpPr/>
      </xdr:nvSpPr>
      <xdr:spPr>
        <a:xfrm>
          <a:off x="2857500" y="992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71238</xdr:rowOff>
    </xdr:from>
    <xdr:ext cx="534377" cy="259045"/>
    <xdr:sp macro="" textlink="">
      <xdr:nvSpPr>
        <xdr:cNvPr id="142" name="テキスト ボックス 141"/>
        <xdr:cNvSpPr txBox="1"/>
      </xdr:nvSpPr>
      <xdr:spPr>
        <a:xfrm>
          <a:off x="2641111" y="1001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142099</xdr:rowOff>
    </xdr:from>
    <xdr:to>
      <xdr:col>10</xdr:col>
      <xdr:colOff>165100</xdr:colOff>
      <xdr:row>58</xdr:row>
      <xdr:rowOff>72249</xdr:rowOff>
    </xdr:to>
    <xdr:sp macro="" textlink="">
      <xdr:nvSpPr>
        <xdr:cNvPr id="143" name="楕円 142"/>
        <xdr:cNvSpPr/>
      </xdr:nvSpPr>
      <xdr:spPr>
        <a:xfrm>
          <a:off x="1968500" y="991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88776</xdr:rowOff>
    </xdr:from>
    <xdr:ext cx="599010" cy="259045"/>
    <xdr:sp macro="" textlink="">
      <xdr:nvSpPr>
        <xdr:cNvPr id="144" name="テキスト ボックス 143"/>
        <xdr:cNvSpPr txBox="1"/>
      </xdr:nvSpPr>
      <xdr:spPr>
        <a:xfrm>
          <a:off x="1719795" y="968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168268</xdr:rowOff>
    </xdr:from>
    <xdr:to>
      <xdr:col>6</xdr:col>
      <xdr:colOff>38100</xdr:colOff>
      <xdr:row>58</xdr:row>
      <xdr:rowOff>98418</xdr:rowOff>
    </xdr:to>
    <xdr:sp macro="" textlink="">
      <xdr:nvSpPr>
        <xdr:cNvPr id="145" name="楕円 144"/>
        <xdr:cNvSpPr/>
      </xdr:nvSpPr>
      <xdr:spPr>
        <a:xfrm>
          <a:off x="1079500" y="994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89545</xdr:rowOff>
    </xdr:from>
    <xdr:ext cx="534377" cy="259045"/>
    <xdr:sp macro="" textlink="">
      <xdr:nvSpPr>
        <xdr:cNvPr id="146" name="テキスト ボックス 145"/>
        <xdr:cNvSpPr txBox="1"/>
      </xdr:nvSpPr>
      <xdr:spPr>
        <a:xfrm>
          <a:off x="863111" y="1003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163429</xdr:rowOff>
    </xdr:from>
    <xdr:to>
      <xdr:col>24</xdr:col>
      <xdr:colOff>63500</xdr:colOff>
      <xdr:row>77</xdr:row>
      <xdr:rowOff>61671</xdr:rowOff>
    </xdr:to>
    <xdr:cxnSp macro="">
      <xdr:nvCxnSpPr>
        <xdr:cNvPr id="176" name="直線コネクタ 175"/>
        <xdr:cNvCxnSpPr/>
      </xdr:nvCxnSpPr>
      <xdr:spPr>
        <a:xfrm flipV="1">
          <a:off x="3797300" y="13193629"/>
          <a:ext cx="838200" cy="6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61671</xdr:rowOff>
    </xdr:from>
    <xdr:to>
      <xdr:col>19</xdr:col>
      <xdr:colOff>177800</xdr:colOff>
      <xdr:row>77</xdr:row>
      <xdr:rowOff>128750</xdr:rowOff>
    </xdr:to>
    <xdr:cxnSp macro="">
      <xdr:nvCxnSpPr>
        <xdr:cNvPr id="179" name="直線コネクタ 178"/>
        <xdr:cNvCxnSpPr/>
      </xdr:nvCxnSpPr>
      <xdr:spPr>
        <a:xfrm flipV="1">
          <a:off x="2908300" y="13263321"/>
          <a:ext cx="889000" cy="6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104342</xdr:rowOff>
    </xdr:from>
    <xdr:to>
      <xdr:col>15</xdr:col>
      <xdr:colOff>50800</xdr:colOff>
      <xdr:row>77</xdr:row>
      <xdr:rowOff>128750</xdr:rowOff>
    </xdr:to>
    <xdr:cxnSp macro="">
      <xdr:nvCxnSpPr>
        <xdr:cNvPr id="182" name="直線コネクタ 181"/>
        <xdr:cNvCxnSpPr/>
      </xdr:nvCxnSpPr>
      <xdr:spPr>
        <a:xfrm>
          <a:off x="2019300" y="13305992"/>
          <a:ext cx="8890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104342</xdr:rowOff>
    </xdr:from>
    <xdr:to>
      <xdr:col>10</xdr:col>
      <xdr:colOff>114300</xdr:colOff>
      <xdr:row>77</xdr:row>
      <xdr:rowOff>119766</xdr:rowOff>
    </xdr:to>
    <xdr:cxnSp macro="">
      <xdr:nvCxnSpPr>
        <xdr:cNvPr id="185" name="直線コネクタ 184"/>
        <xdr:cNvCxnSpPr/>
      </xdr:nvCxnSpPr>
      <xdr:spPr>
        <a:xfrm flipV="1">
          <a:off x="1130300" y="13305992"/>
          <a:ext cx="8890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112629</xdr:rowOff>
    </xdr:from>
    <xdr:to>
      <xdr:col>24</xdr:col>
      <xdr:colOff>114300</xdr:colOff>
      <xdr:row>77</xdr:row>
      <xdr:rowOff>42779</xdr:rowOff>
    </xdr:to>
    <xdr:sp macro="" textlink="">
      <xdr:nvSpPr>
        <xdr:cNvPr id="195" name="楕円 194"/>
        <xdr:cNvSpPr/>
      </xdr:nvSpPr>
      <xdr:spPr>
        <a:xfrm>
          <a:off x="4584700" y="131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135506</xdr:rowOff>
    </xdr:from>
    <xdr:ext cx="599010" cy="259045"/>
    <xdr:sp macro="" textlink="">
      <xdr:nvSpPr>
        <xdr:cNvPr id="196" name="民生費該当値テキスト"/>
        <xdr:cNvSpPr txBox="1"/>
      </xdr:nvSpPr>
      <xdr:spPr>
        <a:xfrm>
          <a:off x="4686300" y="129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10871</xdr:rowOff>
    </xdr:from>
    <xdr:to>
      <xdr:col>20</xdr:col>
      <xdr:colOff>38100</xdr:colOff>
      <xdr:row>77</xdr:row>
      <xdr:rowOff>112471</xdr:rowOff>
    </xdr:to>
    <xdr:sp macro="" textlink="">
      <xdr:nvSpPr>
        <xdr:cNvPr id="197" name="楕円 196"/>
        <xdr:cNvSpPr/>
      </xdr:nvSpPr>
      <xdr:spPr>
        <a:xfrm>
          <a:off x="3746500" y="132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103598</xdr:rowOff>
    </xdr:from>
    <xdr:ext cx="599010" cy="259045"/>
    <xdr:sp macro="" textlink="">
      <xdr:nvSpPr>
        <xdr:cNvPr id="198" name="テキスト ボックス 197"/>
        <xdr:cNvSpPr txBox="1"/>
      </xdr:nvSpPr>
      <xdr:spPr>
        <a:xfrm>
          <a:off x="3497795" y="1330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77950</xdr:rowOff>
    </xdr:from>
    <xdr:to>
      <xdr:col>15</xdr:col>
      <xdr:colOff>101600</xdr:colOff>
      <xdr:row>78</xdr:row>
      <xdr:rowOff>8100</xdr:rowOff>
    </xdr:to>
    <xdr:sp macro="" textlink="">
      <xdr:nvSpPr>
        <xdr:cNvPr id="199" name="楕円 198"/>
        <xdr:cNvSpPr/>
      </xdr:nvSpPr>
      <xdr:spPr>
        <a:xfrm>
          <a:off x="2857500" y="132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170677</xdr:rowOff>
    </xdr:from>
    <xdr:ext cx="599010" cy="259045"/>
    <xdr:sp macro="" textlink="">
      <xdr:nvSpPr>
        <xdr:cNvPr id="200" name="テキスト ボックス 199"/>
        <xdr:cNvSpPr txBox="1"/>
      </xdr:nvSpPr>
      <xdr:spPr>
        <a:xfrm>
          <a:off x="2608795" y="1337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53542</xdr:rowOff>
    </xdr:from>
    <xdr:to>
      <xdr:col>10</xdr:col>
      <xdr:colOff>165100</xdr:colOff>
      <xdr:row>77</xdr:row>
      <xdr:rowOff>155142</xdr:rowOff>
    </xdr:to>
    <xdr:sp macro="" textlink="">
      <xdr:nvSpPr>
        <xdr:cNvPr id="201" name="楕円 200"/>
        <xdr:cNvSpPr/>
      </xdr:nvSpPr>
      <xdr:spPr>
        <a:xfrm>
          <a:off x="1968500" y="1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146269</xdr:rowOff>
    </xdr:from>
    <xdr:ext cx="599010" cy="259045"/>
    <xdr:sp macro="" textlink="">
      <xdr:nvSpPr>
        <xdr:cNvPr id="202" name="テキスト ボックス 201"/>
        <xdr:cNvSpPr txBox="1"/>
      </xdr:nvSpPr>
      <xdr:spPr>
        <a:xfrm>
          <a:off x="1719795" y="1334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68966</xdr:rowOff>
    </xdr:from>
    <xdr:to>
      <xdr:col>6</xdr:col>
      <xdr:colOff>38100</xdr:colOff>
      <xdr:row>77</xdr:row>
      <xdr:rowOff>170566</xdr:rowOff>
    </xdr:to>
    <xdr:sp macro="" textlink="">
      <xdr:nvSpPr>
        <xdr:cNvPr id="203" name="楕円 202"/>
        <xdr:cNvSpPr/>
      </xdr:nvSpPr>
      <xdr:spPr>
        <a:xfrm>
          <a:off x="1079500" y="132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161693</xdr:rowOff>
    </xdr:from>
    <xdr:ext cx="599010" cy="259045"/>
    <xdr:sp macro="" textlink="">
      <xdr:nvSpPr>
        <xdr:cNvPr id="204" name="テキスト ボックス 203"/>
        <xdr:cNvSpPr txBox="1"/>
      </xdr:nvSpPr>
      <xdr:spPr>
        <a:xfrm>
          <a:off x="830795" y="1336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159341</xdr:rowOff>
    </xdr:from>
    <xdr:to>
      <xdr:col>24</xdr:col>
      <xdr:colOff>63500</xdr:colOff>
      <xdr:row>97</xdr:row>
      <xdr:rowOff>166612</xdr:rowOff>
    </xdr:to>
    <xdr:cxnSp macro="">
      <xdr:nvCxnSpPr>
        <xdr:cNvPr id="231" name="直線コネクタ 230"/>
        <xdr:cNvCxnSpPr/>
      </xdr:nvCxnSpPr>
      <xdr:spPr>
        <a:xfrm flipV="1">
          <a:off x="3797300" y="16789991"/>
          <a:ext cx="8382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166612</xdr:rowOff>
    </xdr:from>
    <xdr:to>
      <xdr:col>19</xdr:col>
      <xdr:colOff>177800</xdr:colOff>
      <xdr:row>98</xdr:row>
      <xdr:rowOff>20143</xdr:rowOff>
    </xdr:to>
    <xdr:cxnSp macro="">
      <xdr:nvCxnSpPr>
        <xdr:cNvPr id="234" name="直線コネクタ 233"/>
        <xdr:cNvCxnSpPr/>
      </xdr:nvCxnSpPr>
      <xdr:spPr>
        <a:xfrm flipV="1">
          <a:off x="2908300" y="16797262"/>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15799</xdr:rowOff>
    </xdr:from>
    <xdr:to>
      <xdr:col>15</xdr:col>
      <xdr:colOff>50800</xdr:colOff>
      <xdr:row>98</xdr:row>
      <xdr:rowOff>20143</xdr:rowOff>
    </xdr:to>
    <xdr:cxnSp macro="">
      <xdr:nvCxnSpPr>
        <xdr:cNvPr id="237" name="直線コネクタ 236"/>
        <xdr:cNvCxnSpPr/>
      </xdr:nvCxnSpPr>
      <xdr:spPr>
        <a:xfrm>
          <a:off x="2019300" y="1681789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15799</xdr:rowOff>
    </xdr:from>
    <xdr:to>
      <xdr:col>10</xdr:col>
      <xdr:colOff>114300</xdr:colOff>
      <xdr:row>98</xdr:row>
      <xdr:rowOff>32134</xdr:rowOff>
    </xdr:to>
    <xdr:cxnSp macro="">
      <xdr:nvCxnSpPr>
        <xdr:cNvPr id="240" name="直線コネクタ 239"/>
        <xdr:cNvCxnSpPr/>
      </xdr:nvCxnSpPr>
      <xdr:spPr>
        <a:xfrm flipV="1">
          <a:off x="1130300" y="16817899"/>
          <a:ext cx="889000" cy="1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108541</xdr:rowOff>
    </xdr:from>
    <xdr:to>
      <xdr:col>24</xdr:col>
      <xdr:colOff>114300</xdr:colOff>
      <xdr:row>98</xdr:row>
      <xdr:rowOff>38691</xdr:rowOff>
    </xdr:to>
    <xdr:sp macro="" textlink="">
      <xdr:nvSpPr>
        <xdr:cNvPr id="250" name="楕円 249"/>
        <xdr:cNvSpPr/>
      </xdr:nvSpPr>
      <xdr:spPr>
        <a:xfrm>
          <a:off x="4584700" y="167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23468</xdr:rowOff>
    </xdr:from>
    <xdr:ext cx="534377" cy="259045"/>
    <xdr:sp macro="" textlink="">
      <xdr:nvSpPr>
        <xdr:cNvPr id="251" name="衛生費該当値テキスト"/>
        <xdr:cNvSpPr txBox="1"/>
      </xdr:nvSpPr>
      <xdr:spPr>
        <a:xfrm>
          <a:off x="4686300" y="1665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115812</xdr:rowOff>
    </xdr:from>
    <xdr:to>
      <xdr:col>20</xdr:col>
      <xdr:colOff>38100</xdr:colOff>
      <xdr:row>98</xdr:row>
      <xdr:rowOff>45962</xdr:rowOff>
    </xdr:to>
    <xdr:sp macro="" textlink="">
      <xdr:nvSpPr>
        <xdr:cNvPr id="252" name="楕円 251"/>
        <xdr:cNvSpPr/>
      </xdr:nvSpPr>
      <xdr:spPr>
        <a:xfrm>
          <a:off x="3746500" y="167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37089</xdr:rowOff>
    </xdr:from>
    <xdr:ext cx="534377" cy="259045"/>
    <xdr:sp macro="" textlink="">
      <xdr:nvSpPr>
        <xdr:cNvPr id="253" name="テキスト ボックス 252"/>
        <xdr:cNvSpPr txBox="1"/>
      </xdr:nvSpPr>
      <xdr:spPr>
        <a:xfrm>
          <a:off x="3530111" y="168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140793</xdr:rowOff>
    </xdr:from>
    <xdr:to>
      <xdr:col>15</xdr:col>
      <xdr:colOff>101600</xdr:colOff>
      <xdr:row>98</xdr:row>
      <xdr:rowOff>70943</xdr:rowOff>
    </xdr:to>
    <xdr:sp macro="" textlink="">
      <xdr:nvSpPr>
        <xdr:cNvPr id="254" name="楕円 253"/>
        <xdr:cNvSpPr/>
      </xdr:nvSpPr>
      <xdr:spPr>
        <a:xfrm>
          <a:off x="2857500" y="167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62070</xdr:rowOff>
    </xdr:from>
    <xdr:ext cx="534377" cy="259045"/>
    <xdr:sp macro="" textlink="">
      <xdr:nvSpPr>
        <xdr:cNvPr id="255" name="テキスト ボックス 254"/>
        <xdr:cNvSpPr txBox="1"/>
      </xdr:nvSpPr>
      <xdr:spPr>
        <a:xfrm>
          <a:off x="2641111" y="168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136449</xdr:rowOff>
    </xdr:from>
    <xdr:to>
      <xdr:col>10</xdr:col>
      <xdr:colOff>165100</xdr:colOff>
      <xdr:row>98</xdr:row>
      <xdr:rowOff>66599</xdr:rowOff>
    </xdr:to>
    <xdr:sp macro="" textlink="">
      <xdr:nvSpPr>
        <xdr:cNvPr id="256" name="楕円 255"/>
        <xdr:cNvSpPr/>
      </xdr:nvSpPr>
      <xdr:spPr>
        <a:xfrm>
          <a:off x="1968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57726</xdr:rowOff>
    </xdr:from>
    <xdr:ext cx="534377" cy="259045"/>
    <xdr:sp macro="" textlink="">
      <xdr:nvSpPr>
        <xdr:cNvPr id="257" name="テキスト ボックス 256"/>
        <xdr:cNvSpPr txBox="1"/>
      </xdr:nvSpPr>
      <xdr:spPr>
        <a:xfrm>
          <a:off x="1752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152784</xdr:rowOff>
    </xdr:from>
    <xdr:to>
      <xdr:col>6</xdr:col>
      <xdr:colOff>38100</xdr:colOff>
      <xdr:row>98</xdr:row>
      <xdr:rowOff>82934</xdr:rowOff>
    </xdr:to>
    <xdr:sp macro="" textlink="">
      <xdr:nvSpPr>
        <xdr:cNvPr id="258" name="楕円 257"/>
        <xdr:cNvSpPr/>
      </xdr:nvSpPr>
      <xdr:spPr>
        <a:xfrm>
          <a:off x="1079500" y="167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74061</xdr:rowOff>
    </xdr:from>
    <xdr:ext cx="534377" cy="259045"/>
    <xdr:sp macro="" textlink="">
      <xdr:nvSpPr>
        <xdr:cNvPr id="259" name="テキスト ボックス 258"/>
        <xdr:cNvSpPr txBox="1"/>
      </xdr:nvSpPr>
      <xdr:spPr>
        <a:xfrm>
          <a:off x="863111" y="1687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96266</xdr:rowOff>
    </xdr:from>
    <xdr:to>
      <xdr:col>55</xdr:col>
      <xdr:colOff>0</xdr:colOff>
      <xdr:row>37</xdr:row>
      <xdr:rowOff>100838</xdr:rowOff>
    </xdr:to>
    <xdr:cxnSp macro="">
      <xdr:nvCxnSpPr>
        <xdr:cNvPr id="286" name="直線コネクタ 285"/>
        <xdr:cNvCxnSpPr/>
      </xdr:nvCxnSpPr>
      <xdr:spPr>
        <a:xfrm flipV="1">
          <a:off x="9639300" y="6439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100838</xdr:rowOff>
    </xdr:from>
    <xdr:to>
      <xdr:col>50</xdr:col>
      <xdr:colOff>114300</xdr:colOff>
      <xdr:row>37</xdr:row>
      <xdr:rowOff>103124</xdr:rowOff>
    </xdr:to>
    <xdr:cxnSp macro="">
      <xdr:nvCxnSpPr>
        <xdr:cNvPr id="289" name="直線コネクタ 288"/>
        <xdr:cNvCxnSpPr/>
      </xdr:nvCxnSpPr>
      <xdr:spPr>
        <a:xfrm flipV="1">
          <a:off x="8750300" y="64444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103124</xdr:rowOff>
    </xdr:from>
    <xdr:to>
      <xdr:col>45</xdr:col>
      <xdr:colOff>177800</xdr:colOff>
      <xdr:row>37</xdr:row>
      <xdr:rowOff>104038</xdr:rowOff>
    </xdr:to>
    <xdr:cxnSp macro="">
      <xdr:nvCxnSpPr>
        <xdr:cNvPr id="292" name="直線コネクタ 291"/>
        <xdr:cNvCxnSpPr/>
      </xdr:nvCxnSpPr>
      <xdr:spPr>
        <a:xfrm flipV="1">
          <a:off x="7861300" y="644677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80950</xdr:rowOff>
    </xdr:from>
    <xdr:to>
      <xdr:col>41</xdr:col>
      <xdr:colOff>50800</xdr:colOff>
      <xdr:row>37</xdr:row>
      <xdr:rowOff>104038</xdr:rowOff>
    </xdr:to>
    <xdr:cxnSp macro="">
      <xdr:nvCxnSpPr>
        <xdr:cNvPr id="295" name="直線コネクタ 294"/>
        <xdr:cNvCxnSpPr/>
      </xdr:nvCxnSpPr>
      <xdr:spPr>
        <a:xfrm>
          <a:off x="6972300" y="6424600"/>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45466</xdr:rowOff>
    </xdr:from>
    <xdr:to>
      <xdr:col>55</xdr:col>
      <xdr:colOff>50800</xdr:colOff>
      <xdr:row>37</xdr:row>
      <xdr:rowOff>147066</xdr:rowOff>
    </xdr:to>
    <xdr:sp macro="" textlink="">
      <xdr:nvSpPr>
        <xdr:cNvPr id="305" name="楕円 304"/>
        <xdr:cNvSpPr/>
      </xdr:nvSpPr>
      <xdr:spPr>
        <a:xfrm>
          <a:off x="104267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68343</xdr:rowOff>
    </xdr:from>
    <xdr:ext cx="378565" cy="259045"/>
    <xdr:sp macro="" textlink="">
      <xdr:nvSpPr>
        <xdr:cNvPr id="306" name="労働費該当値テキスト"/>
        <xdr:cNvSpPr txBox="1"/>
      </xdr:nvSpPr>
      <xdr:spPr>
        <a:xfrm>
          <a:off x="10528300" y="624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50038</xdr:rowOff>
    </xdr:from>
    <xdr:to>
      <xdr:col>50</xdr:col>
      <xdr:colOff>165100</xdr:colOff>
      <xdr:row>37</xdr:row>
      <xdr:rowOff>151638</xdr:rowOff>
    </xdr:to>
    <xdr:sp macro="" textlink="">
      <xdr:nvSpPr>
        <xdr:cNvPr id="307" name="楕円 306"/>
        <xdr:cNvSpPr/>
      </xdr:nvSpPr>
      <xdr:spPr>
        <a:xfrm>
          <a:off x="9588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8" name="テキスト ボックス 307"/>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52324</xdr:rowOff>
    </xdr:from>
    <xdr:to>
      <xdr:col>46</xdr:col>
      <xdr:colOff>38100</xdr:colOff>
      <xdr:row>37</xdr:row>
      <xdr:rowOff>153924</xdr:rowOff>
    </xdr:to>
    <xdr:sp macro="" textlink="">
      <xdr:nvSpPr>
        <xdr:cNvPr id="309" name="楕円 308"/>
        <xdr:cNvSpPr/>
      </xdr:nvSpPr>
      <xdr:spPr>
        <a:xfrm>
          <a:off x="8699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10" name="テキスト ボックス 309"/>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53238</xdr:rowOff>
    </xdr:from>
    <xdr:to>
      <xdr:col>41</xdr:col>
      <xdr:colOff>101600</xdr:colOff>
      <xdr:row>37</xdr:row>
      <xdr:rowOff>154838</xdr:rowOff>
    </xdr:to>
    <xdr:sp macro="" textlink="">
      <xdr:nvSpPr>
        <xdr:cNvPr id="311" name="楕円 310"/>
        <xdr:cNvSpPr/>
      </xdr:nvSpPr>
      <xdr:spPr>
        <a:xfrm>
          <a:off x="7810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171365</xdr:rowOff>
    </xdr:from>
    <xdr:ext cx="378565" cy="259045"/>
    <xdr:sp macro="" textlink="">
      <xdr:nvSpPr>
        <xdr:cNvPr id="312" name="テキスト ボックス 311"/>
        <xdr:cNvSpPr txBox="1"/>
      </xdr:nvSpPr>
      <xdr:spPr>
        <a:xfrm>
          <a:off x="7672017" y="61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30150</xdr:rowOff>
    </xdr:from>
    <xdr:to>
      <xdr:col>36</xdr:col>
      <xdr:colOff>165100</xdr:colOff>
      <xdr:row>37</xdr:row>
      <xdr:rowOff>131750</xdr:rowOff>
    </xdr:to>
    <xdr:sp macro="" textlink="">
      <xdr:nvSpPr>
        <xdr:cNvPr id="313" name="楕円 312"/>
        <xdr:cNvSpPr/>
      </xdr:nvSpPr>
      <xdr:spPr>
        <a:xfrm>
          <a:off x="69215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148277</xdr:rowOff>
    </xdr:from>
    <xdr:ext cx="469744" cy="259045"/>
    <xdr:sp macro="" textlink="">
      <xdr:nvSpPr>
        <xdr:cNvPr id="314" name="テキスト ボックス 313"/>
        <xdr:cNvSpPr txBox="1"/>
      </xdr:nvSpPr>
      <xdr:spPr>
        <a:xfrm>
          <a:off x="6737428" y="61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28524</xdr:rowOff>
    </xdr:from>
    <xdr:to>
      <xdr:col>55</xdr:col>
      <xdr:colOff>0</xdr:colOff>
      <xdr:row>56</xdr:row>
      <xdr:rowOff>80373</xdr:rowOff>
    </xdr:to>
    <xdr:cxnSp macro="">
      <xdr:nvCxnSpPr>
        <xdr:cNvPr id="345" name="直線コネクタ 344"/>
        <xdr:cNvCxnSpPr/>
      </xdr:nvCxnSpPr>
      <xdr:spPr>
        <a:xfrm flipV="1">
          <a:off x="9639300" y="9629724"/>
          <a:ext cx="838200" cy="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32814</xdr:rowOff>
    </xdr:from>
    <xdr:to>
      <xdr:col>50</xdr:col>
      <xdr:colOff>114300</xdr:colOff>
      <xdr:row>56</xdr:row>
      <xdr:rowOff>80373</xdr:rowOff>
    </xdr:to>
    <xdr:cxnSp macro="">
      <xdr:nvCxnSpPr>
        <xdr:cNvPr id="348" name="直線コネクタ 347"/>
        <xdr:cNvCxnSpPr/>
      </xdr:nvCxnSpPr>
      <xdr:spPr>
        <a:xfrm>
          <a:off x="8750300" y="9634014"/>
          <a:ext cx="889000" cy="4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32814</xdr:rowOff>
    </xdr:from>
    <xdr:to>
      <xdr:col>45</xdr:col>
      <xdr:colOff>177800</xdr:colOff>
      <xdr:row>56</xdr:row>
      <xdr:rowOff>79752</xdr:rowOff>
    </xdr:to>
    <xdr:cxnSp macro="">
      <xdr:nvCxnSpPr>
        <xdr:cNvPr id="351" name="直線コネクタ 350"/>
        <xdr:cNvCxnSpPr/>
      </xdr:nvCxnSpPr>
      <xdr:spPr>
        <a:xfrm flipV="1">
          <a:off x="7861300" y="9634014"/>
          <a:ext cx="889000" cy="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109971</xdr:rowOff>
    </xdr:from>
    <xdr:to>
      <xdr:col>41</xdr:col>
      <xdr:colOff>50800</xdr:colOff>
      <xdr:row>56</xdr:row>
      <xdr:rowOff>79752</xdr:rowOff>
    </xdr:to>
    <xdr:cxnSp macro="">
      <xdr:nvCxnSpPr>
        <xdr:cNvPr id="354" name="直線コネクタ 353"/>
        <xdr:cNvCxnSpPr/>
      </xdr:nvCxnSpPr>
      <xdr:spPr>
        <a:xfrm>
          <a:off x="6972300" y="9368271"/>
          <a:ext cx="889000" cy="3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149174</xdr:rowOff>
    </xdr:from>
    <xdr:to>
      <xdr:col>55</xdr:col>
      <xdr:colOff>50800</xdr:colOff>
      <xdr:row>56</xdr:row>
      <xdr:rowOff>79324</xdr:rowOff>
    </xdr:to>
    <xdr:sp macro="" textlink="">
      <xdr:nvSpPr>
        <xdr:cNvPr id="364" name="楕円 363"/>
        <xdr:cNvSpPr/>
      </xdr:nvSpPr>
      <xdr:spPr>
        <a:xfrm>
          <a:off x="10426700" y="95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601</xdr:rowOff>
    </xdr:from>
    <xdr:ext cx="534377" cy="259045"/>
    <xdr:sp macro="" textlink="">
      <xdr:nvSpPr>
        <xdr:cNvPr id="365" name="農林水産業費該当値テキスト"/>
        <xdr:cNvSpPr txBox="1"/>
      </xdr:nvSpPr>
      <xdr:spPr>
        <a:xfrm>
          <a:off x="10528300" y="94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29573</xdr:rowOff>
    </xdr:from>
    <xdr:to>
      <xdr:col>50</xdr:col>
      <xdr:colOff>165100</xdr:colOff>
      <xdr:row>56</xdr:row>
      <xdr:rowOff>131173</xdr:rowOff>
    </xdr:to>
    <xdr:sp macro="" textlink="">
      <xdr:nvSpPr>
        <xdr:cNvPr id="366" name="楕円 365"/>
        <xdr:cNvSpPr/>
      </xdr:nvSpPr>
      <xdr:spPr>
        <a:xfrm>
          <a:off x="9588500" y="96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147700</xdr:rowOff>
    </xdr:from>
    <xdr:ext cx="534377" cy="259045"/>
    <xdr:sp macro="" textlink="">
      <xdr:nvSpPr>
        <xdr:cNvPr id="367" name="テキスト ボックス 366"/>
        <xdr:cNvSpPr txBox="1"/>
      </xdr:nvSpPr>
      <xdr:spPr>
        <a:xfrm>
          <a:off x="9372111" y="94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153464</xdr:rowOff>
    </xdr:from>
    <xdr:to>
      <xdr:col>46</xdr:col>
      <xdr:colOff>38100</xdr:colOff>
      <xdr:row>56</xdr:row>
      <xdr:rowOff>83614</xdr:rowOff>
    </xdr:to>
    <xdr:sp macro="" textlink="">
      <xdr:nvSpPr>
        <xdr:cNvPr id="368" name="楕円 367"/>
        <xdr:cNvSpPr/>
      </xdr:nvSpPr>
      <xdr:spPr>
        <a:xfrm>
          <a:off x="8699500" y="9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100141</xdr:rowOff>
    </xdr:from>
    <xdr:ext cx="534377" cy="259045"/>
    <xdr:sp macro="" textlink="">
      <xdr:nvSpPr>
        <xdr:cNvPr id="369" name="テキスト ボックス 368"/>
        <xdr:cNvSpPr txBox="1"/>
      </xdr:nvSpPr>
      <xdr:spPr>
        <a:xfrm>
          <a:off x="8483111" y="935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28952</xdr:rowOff>
    </xdr:from>
    <xdr:to>
      <xdr:col>41</xdr:col>
      <xdr:colOff>101600</xdr:colOff>
      <xdr:row>56</xdr:row>
      <xdr:rowOff>130552</xdr:rowOff>
    </xdr:to>
    <xdr:sp macro="" textlink="">
      <xdr:nvSpPr>
        <xdr:cNvPr id="370" name="楕円 369"/>
        <xdr:cNvSpPr/>
      </xdr:nvSpPr>
      <xdr:spPr>
        <a:xfrm>
          <a:off x="7810500" y="96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147079</xdr:rowOff>
    </xdr:from>
    <xdr:ext cx="534377" cy="259045"/>
    <xdr:sp macro="" textlink="">
      <xdr:nvSpPr>
        <xdr:cNvPr id="371" name="テキスト ボックス 370"/>
        <xdr:cNvSpPr txBox="1"/>
      </xdr:nvSpPr>
      <xdr:spPr>
        <a:xfrm>
          <a:off x="7594111" y="94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59171</xdr:rowOff>
    </xdr:from>
    <xdr:to>
      <xdr:col>36</xdr:col>
      <xdr:colOff>165100</xdr:colOff>
      <xdr:row>54</xdr:row>
      <xdr:rowOff>160771</xdr:rowOff>
    </xdr:to>
    <xdr:sp macro="" textlink="">
      <xdr:nvSpPr>
        <xdr:cNvPr id="372" name="楕円 371"/>
        <xdr:cNvSpPr/>
      </xdr:nvSpPr>
      <xdr:spPr>
        <a:xfrm>
          <a:off x="6921500" y="93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5848</xdr:rowOff>
    </xdr:from>
    <xdr:ext cx="534377" cy="259045"/>
    <xdr:sp macro="" textlink="">
      <xdr:nvSpPr>
        <xdr:cNvPr id="373" name="テキスト ボックス 372"/>
        <xdr:cNvSpPr txBox="1"/>
      </xdr:nvSpPr>
      <xdr:spPr>
        <a:xfrm>
          <a:off x="6705111" y="90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171410</xdr:rowOff>
    </xdr:from>
    <xdr:to>
      <xdr:col>55</xdr:col>
      <xdr:colOff>0</xdr:colOff>
      <xdr:row>77</xdr:row>
      <xdr:rowOff>4260</xdr:rowOff>
    </xdr:to>
    <xdr:cxnSp macro="">
      <xdr:nvCxnSpPr>
        <xdr:cNvPr id="404" name="直線コネクタ 403"/>
        <xdr:cNvCxnSpPr/>
      </xdr:nvCxnSpPr>
      <xdr:spPr>
        <a:xfrm flipV="1">
          <a:off x="9639300" y="13030160"/>
          <a:ext cx="838200" cy="17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163083</xdr:rowOff>
    </xdr:from>
    <xdr:to>
      <xdr:col>50</xdr:col>
      <xdr:colOff>114300</xdr:colOff>
      <xdr:row>77</xdr:row>
      <xdr:rowOff>4260</xdr:rowOff>
    </xdr:to>
    <xdr:cxnSp macro="">
      <xdr:nvCxnSpPr>
        <xdr:cNvPr id="407" name="直線コネクタ 406"/>
        <xdr:cNvCxnSpPr/>
      </xdr:nvCxnSpPr>
      <xdr:spPr>
        <a:xfrm>
          <a:off x="8750300" y="13193283"/>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100326</xdr:rowOff>
    </xdr:from>
    <xdr:to>
      <xdr:col>45</xdr:col>
      <xdr:colOff>177800</xdr:colOff>
      <xdr:row>76</xdr:row>
      <xdr:rowOff>163083</xdr:rowOff>
    </xdr:to>
    <xdr:cxnSp macro="">
      <xdr:nvCxnSpPr>
        <xdr:cNvPr id="410" name="直線コネクタ 409"/>
        <xdr:cNvCxnSpPr/>
      </xdr:nvCxnSpPr>
      <xdr:spPr>
        <a:xfrm>
          <a:off x="7861300" y="13130526"/>
          <a:ext cx="889000" cy="6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100326</xdr:rowOff>
    </xdr:from>
    <xdr:to>
      <xdr:col>41</xdr:col>
      <xdr:colOff>50800</xdr:colOff>
      <xdr:row>77</xdr:row>
      <xdr:rowOff>39126</xdr:rowOff>
    </xdr:to>
    <xdr:cxnSp macro="">
      <xdr:nvCxnSpPr>
        <xdr:cNvPr id="413" name="直線コネクタ 412"/>
        <xdr:cNvCxnSpPr/>
      </xdr:nvCxnSpPr>
      <xdr:spPr>
        <a:xfrm flipV="1">
          <a:off x="6972300" y="13130526"/>
          <a:ext cx="889000" cy="1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120610</xdr:rowOff>
    </xdr:from>
    <xdr:to>
      <xdr:col>55</xdr:col>
      <xdr:colOff>50800</xdr:colOff>
      <xdr:row>76</xdr:row>
      <xdr:rowOff>50760</xdr:rowOff>
    </xdr:to>
    <xdr:sp macro="" textlink="">
      <xdr:nvSpPr>
        <xdr:cNvPr id="423" name="楕円 422"/>
        <xdr:cNvSpPr/>
      </xdr:nvSpPr>
      <xdr:spPr>
        <a:xfrm>
          <a:off x="10426700" y="129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143487</xdr:rowOff>
    </xdr:from>
    <xdr:ext cx="534377" cy="259045"/>
    <xdr:sp macro="" textlink="">
      <xdr:nvSpPr>
        <xdr:cNvPr id="424" name="商工費該当値テキスト"/>
        <xdr:cNvSpPr txBox="1"/>
      </xdr:nvSpPr>
      <xdr:spPr>
        <a:xfrm>
          <a:off x="10528300" y="128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124910</xdr:rowOff>
    </xdr:from>
    <xdr:to>
      <xdr:col>50</xdr:col>
      <xdr:colOff>165100</xdr:colOff>
      <xdr:row>77</xdr:row>
      <xdr:rowOff>55060</xdr:rowOff>
    </xdr:to>
    <xdr:sp macro="" textlink="">
      <xdr:nvSpPr>
        <xdr:cNvPr id="425" name="楕円 424"/>
        <xdr:cNvSpPr/>
      </xdr:nvSpPr>
      <xdr:spPr>
        <a:xfrm>
          <a:off x="9588500" y="131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71587</xdr:rowOff>
    </xdr:from>
    <xdr:ext cx="534377" cy="259045"/>
    <xdr:sp macro="" textlink="">
      <xdr:nvSpPr>
        <xdr:cNvPr id="426" name="テキスト ボックス 425"/>
        <xdr:cNvSpPr txBox="1"/>
      </xdr:nvSpPr>
      <xdr:spPr>
        <a:xfrm>
          <a:off x="9372111" y="1293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112283</xdr:rowOff>
    </xdr:from>
    <xdr:to>
      <xdr:col>46</xdr:col>
      <xdr:colOff>38100</xdr:colOff>
      <xdr:row>77</xdr:row>
      <xdr:rowOff>42433</xdr:rowOff>
    </xdr:to>
    <xdr:sp macro="" textlink="">
      <xdr:nvSpPr>
        <xdr:cNvPr id="427" name="楕円 426"/>
        <xdr:cNvSpPr/>
      </xdr:nvSpPr>
      <xdr:spPr>
        <a:xfrm>
          <a:off x="8699500" y="131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58959</xdr:rowOff>
    </xdr:from>
    <xdr:ext cx="534377" cy="259045"/>
    <xdr:sp macro="" textlink="">
      <xdr:nvSpPr>
        <xdr:cNvPr id="428" name="テキスト ボックス 427"/>
        <xdr:cNvSpPr txBox="1"/>
      </xdr:nvSpPr>
      <xdr:spPr>
        <a:xfrm>
          <a:off x="8483111" y="129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49526</xdr:rowOff>
    </xdr:from>
    <xdr:to>
      <xdr:col>41</xdr:col>
      <xdr:colOff>101600</xdr:colOff>
      <xdr:row>76</xdr:row>
      <xdr:rowOff>151126</xdr:rowOff>
    </xdr:to>
    <xdr:sp macro="" textlink="">
      <xdr:nvSpPr>
        <xdr:cNvPr id="429" name="楕円 428"/>
        <xdr:cNvSpPr/>
      </xdr:nvSpPr>
      <xdr:spPr>
        <a:xfrm>
          <a:off x="7810500" y="1307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167653</xdr:rowOff>
    </xdr:from>
    <xdr:ext cx="534377" cy="259045"/>
    <xdr:sp macro="" textlink="">
      <xdr:nvSpPr>
        <xdr:cNvPr id="430" name="テキスト ボックス 429"/>
        <xdr:cNvSpPr txBox="1"/>
      </xdr:nvSpPr>
      <xdr:spPr>
        <a:xfrm>
          <a:off x="7594111" y="128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159776</xdr:rowOff>
    </xdr:from>
    <xdr:to>
      <xdr:col>36</xdr:col>
      <xdr:colOff>165100</xdr:colOff>
      <xdr:row>77</xdr:row>
      <xdr:rowOff>89926</xdr:rowOff>
    </xdr:to>
    <xdr:sp macro="" textlink="">
      <xdr:nvSpPr>
        <xdr:cNvPr id="431" name="楕円 430"/>
        <xdr:cNvSpPr/>
      </xdr:nvSpPr>
      <xdr:spPr>
        <a:xfrm>
          <a:off x="6921500" y="131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106454</xdr:rowOff>
    </xdr:from>
    <xdr:ext cx="534377" cy="259045"/>
    <xdr:sp macro="" textlink="">
      <xdr:nvSpPr>
        <xdr:cNvPr id="432" name="テキスト ボックス 431"/>
        <xdr:cNvSpPr txBox="1"/>
      </xdr:nvSpPr>
      <xdr:spPr>
        <a:xfrm>
          <a:off x="6705111" y="129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48478</xdr:rowOff>
    </xdr:from>
    <xdr:to>
      <xdr:col>55</xdr:col>
      <xdr:colOff>0</xdr:colOff>
      <xdr:row>97</xdr:row>
      <xdr:rowOff>101814</xdr:rowOff>
    </xdr:to>
    <xdr:cxnSp macro="">
      <xdr:nvCxnSpPr>
        <xdr:cNvPr id="461" name="直線コネクタ 460"/>
        <xdr:cNvCxnSpPr/>
      </xdr:nvCxnSpPr>
      <xdr:spPr>
        <a:xfrm>
          <a:off x="9639300" y="16679128"/>
          <a:ext cx="838200" cy="5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48478</xdr:rowOff>
    </xdr:from>
    <xdr:to>
      <xdr:col>50</xdr:col>
      <xdr:colOff>114300</xdr:colOff>
      <xdr:row>97</xdr:row>
      <xdr:rowOff>131962</xdr:rowOff>
    </xdr:to>
    <xdr:cxnSp macro="">
      <xdr:nvCxnSpPr>
        <xdr:cNvPr id="464" name="直線コネクタ 463"/>
        <xdr:cNvCxnSpPr/>
      </xdr:nvCxnSpPr>
      <xdr:spPr>
        <a:xfrm flipV="1">
          <a:off x="8750300" y="16679128"/>
          <a:ext cx="889000" cy="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131962</xdr:rowOff>
    </xdr:from>
    <xdr:to>
      <xdr:col>45</xdr:col>
      <xdr:colOff>177800</xdr:colOff>
      <xdr:row>97</xdr:row>
      <xdr:rowOff>168652</xdr:rowOff>
    </xdr:to>
    <xdr:cxnSp macro="">
      <xdr:nvCxnSpPr>
        <xdr:cNvPr id="467" name="直線コネクタ 466"/>
        <xdr:cNvCxnSpPr/>
      </xdr:nvCxnSpPr>
      <xdr:spPr>
        <a:xfrm flipV="1">
          <a:off x="7861300" y="16762612"/>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168652</xdr:rowOff>
    </xdr:from>
    <xdr:to>
      <xdr:col>41</xdr:col>
      <xdr:colOff>50800</xdr:colOff>
      <xdr:row>98</xdr:row>
      <xdr:rowOff>2510</xdr:rowOff>
    </xdr:to>
    <xdr:cxnSp macro="">
      <xdr:nvCxnSpPr>
        <xdr:cNvPr id="470" name="直線コネクタ 469"/>
        <xdr:cNvCxnSpPr/>
      </xdr:nvCxnSpPr>
      <xdr:spPr>
        <a:xfrm flipV="1">
          <a:off x="6972300" y="16799302"/>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51014</xdr:rowOff>
    </xdr:from>
    <xdr:to>
      <xdr:col>55</xdr:col>
      <xdr:colOff>50800</xdr:colOff>
      <xdr:row>97</xdr:row>
      <xdr:rowOff>152614</xdr:rowOff>
    </xdr:to>
    <xdr:sp macro="" textlink="">
      <xdr:nvSpPr>
        <xdr:cNvPr id="480" name="楕円 479"/>
        <xdr:cNvSpPr/>
      </xdr:nvSpPr>
      <xdr:spPr>
        <a:xfrm>
          <a:off x="10426700" y="166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73891</xdr:rowOff>
    </xdr:from>
    <xdr:ext cx="534377" cy="259045"/>
    <xdr:sp macro="" textlink="">
      <xdr:nvSpPr>
        <xdr:cNvPr id="481" name="土木費該当値テキスト"/>
        <xdr:cNvSpPr txBox="1"/>
      </xdr:nvSpPr>
      <xdr:spPr>
        <a:xfrm>
          <a:off x="10528300" y="165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169128</xdr:rowOff>
    </xdr:from>
    <xdr:to>
      <xdr:col>50</xdr:col>
      <xdr:colOff>165100</xdr:colOff>
      <xdr:row>97</xdr:row>
      <xdr:rowOff>99278</xdr:rowOff>
    </xdr:to>
    <xdr:sp macro="" textlink="">
      <xdr:nvSpPr>
        <xdr:cNvPr id="482" name="楕円 481"/>
        <xdr:cNvSpPr/>
      </xdr:nvSpPr>
      <xdr:spPr>
        <a:xfrm>
          <a:off x="9588500" y="166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115805</xdr:rowOff>
    </xdr:from>
    <xdr:ext cx="534377" cy="259045"/>
    <xdr:sp macro="" textlink="">
      <xdr:nvSpPr>
        <xdr:cNvPr id="483" name="テキスト ボックス 482"/>
        <xdr:cNvSpPr txBox="1"/>
      </xdr:nvSpPr>
      <xdr:spPr>
        <a:xfrm>
          <a:off x="9372111" y="164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81162</xdr:rowOff>
    </xdr:from>
    <xdr:to>
      <xdr:col>46</xdr:col>
      <xdr:colOff>38100</xdr:colOff>
      <xdr:row>98</xdr:row>
      <xdr:rowOff>11312</xdr:rowOff>
    </xdr:to>
    <xdr:sp macro="" textlink="">
      <xdr:nvSpPr>
        <xdr:cNvPr id="484" name="楕円 483"/>
        <xdr:cNvSpPr/>
      </xdr:nvSpPr>
      <xdr:spPr>
        <a:xfrm>
          <a:off x="8699500" y="167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2439</xdr:rowOff>
    </xdr:from>
    <xdr:ext cx="534377" cy="259045"/>
    <xdr:sp macro="" textlink="">
      <xdr:nvSpPr>
        <xdr:cNvPr id="485" name="テキスト ボックス 484"/>
        <xdr:cNvSpPr txBox="1"/>
      </xdr:nvSpPr>
      <xdr:spPr>
        <a:xfrm>
          <a:off x="8483111" y="168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117852</xdr:rowOff>
    </xdr:from>
    <xdr:to>
      <xdr:col>41</xdr:col>
      <xdr:colOff>101600</xdr:colOff>
      <xdr:row>98</xdr:row>
      <xdr:rowOff>48002</xdr:rowOff>
    </xdr:to>
    <xdr:sp macro="" textlink="">
      <xdr:nvSpPr>
        <xdr:cNvPr id="486" name="楕円 485"/>
        <xdr:cNvSpPr/>
      </xdr:nvSpPr>
      <xdr:spPr>
        <a:xfrm>
          <a:off x="7810500" y="167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39129</xdr:rowOff>
    </xdr:from>
    <xdr:ext cx="534377" cy="259045"/>
    <xdr:sp macro="" textlink="">
      <xdr:nvSpPr>
        <xdr:cNvPr id="487" name="テキスト ボックス 486"/>
        <xdr:cNvSpPr txBox="1"/>
      </xdr:nvSpPr>
      <xdr:spPr>
        <a:xfrm>
          <a:off x="7594111" y="168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123160</xdr:rowOff>
    </xdr:from>
    <xdr:to>
      <xdr:col>36</xdr:col>
      <xdr:colOff>165100</xdr:colOff>
      <xdr:row>98</xdr:row>
      <xdr:rowOff>53310</xdr:rowOff>
    </xdr:to>
    <xdr:sp macro="" textlink="">
      <xdr:nvSpPr>
        <xdr:cNvPr id="488" name="楕円 487"/>
        <xdr:cNvSpPr/>
      </xdr:nvSpPr>
      <xdr:spPr>
        <a:xfrm>
          <a:off x="6921500" y="167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44437</xdr:rowOff>
    </xdr:from>
    <xdr:ext cx="534377" cy="259045"/>
    <xdr:sp macro="" textlink="">
      <xdr:nvSpPr>
        <xdr:cNvPr id="489" name="テキスト ボックス 488"/>
        <xdr:cNvSpPr txBox="1"/>
      </xdr:nvSpPr>
      <xdr:spPr>
        <a:xfrm>
          <a:off x="6705111" y="168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69558</xdr:rowOff>
    </xdr:from>
    <xdr:to>
      <xdr:col>85</xdr:col>
      <xdr:colOff>127000</xdr:colOff>
      <xdr:row>38</xdr:row>
      <xdr:rowOff>88474</xdr:rowOff>
    </xdr:to>
    <xdr:cxnSp macro="">
      <xdr:nvCxnSpPr>
        <xdr:cNvPr id="519" name="直線コネクタ 518"/>
        <xdr:cNvCxnSpPr/>
      </xdr:nvCxnSpPr>
      <xdr:spPr>
        <a:xfrm flipV="1">
          <a:off x="15481300" y="6584658"/>
          <a:ext cx="8382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88474</xdr:rowOff>
    </xdr:from>
    <xdr:to>
      <xdr:col>81</xdr:col>
      <xdr:colOff>50800</xdr:colOff>
      <xdr:row>38</xdr:row>
      <xdr:rowOff>105048</xdr:rowOff>
    </xdr:to>
    <xdr:cxnSp macro="">
      <xdr:nvCxnSpPr>
        <xdr:cNvPr id="522" name="直線コネクタ 521"/>
        <xdr:cNvCxnSpPr/>
      </xdr:nvCxnSpPr>
      <xdr:spPr>
        <a:xfrm flipV="1">
          <a:off x="14592300" y="660357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129965</xdr:rowOff>
    </xdr:from>
    <xdr:to>
      <xdr:col>76</xdr:col>
      <xdr:colOff>114300</xdr:colOff>
      <xdr:row>38</xdr:row>
      <xdr:rowOff>105048</xdr:rowOff>
    </xdr:to>
    <xdr:cxnSp macro="">
      <xdr:nvCxnSpPr>
        <xdr:cNvPr id="525" name="直線コネクタ 524"/>
        <xdr:cNvCxnSpPr/>
      </xdr:nvCxnSpPr>
      <xdr:spPr>
        <a:xfrm>
          <a:off x="13703300" y="6302165"/>
          <a:ext cx="889000" cy="3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69310</xdr:rowOff>
    </xdr:from>
    <xdr:to>
      <xdr:col>71</xdr:col>
      <xdr:colOff>177800</xdr:colOff>
      <xdr:row>36</xdr:row>
      <xdr:rowOff>129965</xdr:rowOff>
    </xdr:to>
    <xdr:cxnSp macro="">
      <xdr:nvCxnSpPr>
        <xdr:cNvPr id="528" name="直線コネクタ 527"/>
        <xdr:cNvCxnSpPr/>
      </xdr:nvCxnSpPr>
      <xdr:spPr>
        <a:xfrm>
          <a:off x="12814300" y="6070060"/>
          <a:ext cx="889000" cy="2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133945</xdr:rowOff>
    </xdr:from>
    <xdr:ext cx="534377" cy="259045"/>
    <xdr:sp macro="" textlink="">
      <xdr:nvSpPr>
        <xdr:cNvPr id="530" name="テキスト ボックス 529"/>
        <xdr:cNvSpPr txBox="1"/>
      </xdr:nvSpPr>
      <xdr:spPr>
        <a:xfrm>
          <a:off x="13436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151681</xdr:rowOff>
    </xdr:from>
    <xdr:ext cx="534377" cy="259045"/>
    <xdr:sp macro="" textlink="">
      <xdr:nvSpPr>
        <xdr:cNvPr id="532" name="テキスト ボックス 531"/>
        <xdr:cNvSpPr txBox="1"/>
      </xdr:nvSpPr>
      <xdr:spPr>
        <a:xfrm>
          <a:off x="12547111" y="6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18758</xdr:rowOff>
    </xdr:from>
    <xdr:to>
      <xdr:col>85</xdr:col>
      <xdr:colOff>177800</xdr:colOff>
      <xdr:row>38</xdr:row>
      <xdr:rowOff>120358</xdr:rowOff>
    </xdr:to>
    <xdr:sp macro="" textlink="">
      <xdr:nvSpPr>
        <xdr:cNvPr id="538" name="楕円 537"/>
        <xdr:cNvSpPr/>
      </xdr:nvSpPr>
      <xdr:spPr>
        <a:xfrm>
          <a:off x="16268700" y="65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168635</xdr:rowOff>
    </xdr:from>
    <xdr:ext cx="534377" cy="259045"/>
    <xdr:sp macro="" textlink="">
      <xdr:nvSpPr>
        <xdr:cNvPr id="539" name="消防費該当値テキスト"/>
        <xdr:cNvSpPr txBox="1"/>
      </xdr:nvSpPr>
      <xdr:spPr>
        <a:xfrm>
          <a:off x="16370300" y="65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37674</xdr:rowOff>
    </xdr:from>
    <xdr:to>
      <xdr:col>81</xdr:col>
      <xdr:colOff>101600</xdr:colOff>
      <xdr:row>38</xdr:row>
      <xdr:rowOff>139274</xdr:rowOff>
    </xdr:to>
    <xdr:sp macro="" textlink="">
      <xdr:nvSpPr>
        <xdr:cNvPr id="540" name="楕円 539"/>
        <xdr:cNvSpPr/>
      </xdr:nvSpPr>
      <xdr:spPr>
        <a:xfrm>
          <a:off x="15430500" y="65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130401</xdr:rowOff>
    </xdr:from>
    <xdr:ext cx="534377" cy="259045"/>
    <xdr:sp macro="" textlink="">
      <xdr:nvSpPr>
        <xdr:cNvPr id="541" name="テキスト ボックス 540"/>
        <xdr:cNvSpPr txBox="1"/>
      </xdr:nvSpPr>
      <xdr:spPr>
        <a:xfrm>
          <a:off x="15214111" y="66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54248</xdr:rowOff>
    </xdr:from>
    <xdr:to>
      <xdr:col>76</xdr:col>
      <xdr:colOff>165100</xdr:colOff>
      <xdr:row>38</xdr:row>
      <xdr:rowOff>155848</xdr:rowOff>
    </xdr:to>
    <xdr:sp macro="" textlink="">
      <xdr:nvSpPr>
        <xdr:cNvPr id="542" name="楕円 541"/>
        <xdr:cNvSpPr/>
      </xdr:nvSpPr>
      <xdr:spPr>
        <a:xfrm>
          <a:off x="14541500" y="65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xdr:rowOff>
    </xdr:from>
    <xdr:ext cx="534377" cy="259045"/>
    <xdr:sp macro="" textlink="">
      <xdr:nvSpPr>
        <xdr:cNvPr id="543" name="テキスト ボックス 542"/>
        <xdr:cNvSpPr txBox="1"/>
      </xdr:nvSpPr>
      <xdr:spPr>
        <a:xfrm>
          <a:off x="14325111" y="634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79165</xdr:rowOff>
    </xdr:from>
    <xdr:to>
      <xdr:col>72</xdr:col>
      <xdr:colOff>38100</xdr:colOff>
      <xdr:row>37</xdr:row>
      <xdr:rowOff>9315</xdr:rowOff>
    </xdr:to>
    <xdr:sp macro="" textlink="">
      <xdr:nvSpPr>
        <xdr:cNvPr id="544" name="楕円 543"/>
        <xdr:cNvSpPr/>
      </xdr:nvSpPr>
      <xdr:spPr>
        <a:xfrm>
          <a:off x="13652500" y="62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25842</xdr:rowOff>
    </xdr:from>
    <xdr:ext cx="534377" cy="259045"/>
    <xdr:sp macro="" textlink="">
      <xdr:nvSpPr>
        <xdr:cNvPr id="545" name="テキスト ボックス 544"/>
        <xdr:cNvSpPr txBox="1"/>
      </xdr:nvSpPr>
      <xdr:spPr>
        <a:xfrm>
          <a:off x="13436111" y="60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18510</xdr:rowOff>
    </xdr:from>
    <xdr:to>
      <xdr:col>67</xdr:col>
      <xdr:colOff>101600</xdr:colOff>
      <xdr:row>35</xdr:row>
      <xdr:rowOff>120110</xdr:rowOff>
    </xdr:to>
    <xdr:sp macro="" textlink="">
      <xdr:nvSpPr>
        <xdr:cNvPr id="546" name="楕円 545"/>
        <xdr:cNvSpPr/>
      </xdr:nvSpPr>
      <xdr:spPr>
        <a:xfrm>
          <a:off x="12763500" y="60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136637</xdr:rowOff>
    </xdr:from>
    <xdr:ext cx="534377" cy="259045"/>
    <xdr:sp macro="" textlink="">
      <xdr:nvSpPr>
        <xdr:cNvPr id="547" name="テキスト ボックス 546"/>
        <xdr:cNvSpPr txBox="1"/>
      </xdr:nvSpPr>
      <xdr:spPr>
        <a:xfrm>
          <a:off x="12547111" y="579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153952</xdr:rowOff>
    </xdr:from>
    <xdr:to>
      <xdr:col>85</xdr:col>
      <xdr:colOff>127000</xdr:colOff>
      <xdr:row>56</xdr:row>
      <xdr:rowOff>156152</xdr:rowOff>
    </xdr:to>
    <xdr:cxnSp macro="">
      <xdr:nvCxnSpPr>
        <xdr:cNvPr id="578" name="直線コネクタ 577"/>
        <xdr:cNvCxnSpPr/>
      </xdr:nvCxnSpPr>
      <xdr:spPr>
        <a:xfrm>
          <a:off x="15481300" y="9755152"/>
          <a:ext cx="8382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153952</xdr:rowOff>
    </xdr:from>
    <xdr:to>
      <xdr:col>81</xdr:col>
      <xdr:colOff>50800</xdr:colOff>
      <xdr:row>57</xdr:row>
      <xdr:rowOff>87246</xdr:rowOff>
    </xdr:to>
    <xdr:cxnSp macro="">
      <xdr:nvCxnSpPr>
        <xdr:cNvPr id="581" name="直線コネクタ 580"/>
        <xdr:cNvCxnSpPr/>
      </xdr:nvCxnSpPr>
      <xdr:spPr>
        <a:xfrm flipV="1">
          <a:off x="14592300" y="9755152"/>
          <a:ext cx="889000" cy="10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87246</xdr:rowOff>
    </xdr:from>
    <xdr:to>
      <xdr:col>76</xdr:col>
      <xdr:colOff>114300</xdr:colOff>
      <xdr:row>57</xdr:row>
      <xdr:rowOff>111510</xdr:rowOff>
    </xdr:to>
    <xdr:cxnSp macro="">
      <xdr:nvCxnSpPr>
        <xdr:cNvPr id="584" name="直線コネクタ 583"/>
        <xdr:cNvCxnSpPr/>
      </xdr:nvCxnSpPr>
      <xdr:spPr>
        <a:xfrm flipV="1">
          <a:off x="13703300" y="9859896"/>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105051</xdr:rowOff>
    </xdr:from>
    <xdr:to>
      <xdr:col>71</xdr:col>
      <xdr:colOff>177800</xdr:colOff>
      <xdr:row>57</xdr:row>
      <xdr:rowOff>111510</xdr:rowOff>
    </xdr:to>
    <xdr:cxnSp macro="">
      <xdr:nvCxnSpPr>
        <xdr:cNvPr id="587" name="直線コネクタ 586"/>
        <xdr:cNvCxnSpPr/>
      </xdr:nvCxnSpPr>
      <xdr:spPr>
        <a:xfrm>
          <a:off x="12814300" y="9877701"/>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105352</xdr:rowOff>
    </xdr:from>
    <xdr:to>
      <xdr:col>85</xdr:col>
      <xdr:colOff>177800</xdr:colOff>
      <xdr:row>57</xdr:row>
      <xdr:rowOff>35502</xdr:rowOff>
    </xdr:to>
    <xdr:sp macro="" textlink="">
      <xdr:nvSpPr>
        <xdr:cNvPr id="597" name="楕円 596"/>
        <xdr:cNvSpPr/>
      </xdr:nvSpPr>
      <xdr:spPr>
        <a:xfrm>
          <a:off x="16268700" y="97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83779</xdr:rowOff>
    </xdr:from>
    <xdr:ext cx="534377" cy="259045"/>
    <xdr:sp macro="" textlink="">
      <xdr:nvSpPr>
        <xdr:cNvPr id="598" name="教育費該当値テキスト"/>
        <xdr:cNvSpPr txBox="1"/>
      </xdr:nvSpPr>
      <xdr:spPr>
        <a:xfrm>
          <a:off x="16370300" y="96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103152</xdr:rowOff>
    </xdr:from>
    <xdr:to>
      <xdr:col>81</xdr:col>
      <xdr:colOff>101600</xdr:colOff>
      <xdr:row>57</xdr:row>
      <xdr:rowOff>33302</xdr:rowOff>
    </xdr:to>
    <xdr:sp macro="" textlink="">
      <xdr:nvSpPr>
        <xdr:cNvPr id="599" name="楕円 598"/>
        <xdr:cNvSpPr/>
      </xdr:nvSpPr>
      <xdr:spPr>
        <a:xfrm>
          <a:off x="15430500" y="97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49829</xdr:rowOff>
    </xdr:from>
    <xdr:ext cx="534377" cy="259045"/>
    <xdr:sp macro="" textlink="">
      <xdr:nvSpPr>
        <xdr:cNvPr id="600" name="テキスト ボックス 599"/>
        <xdr:cNvSpPr txBox="1"/>
      </xdr:nvSpPr>
      <xdr:spPr>
        <a:xfrm>
          <a:off x="15214111" y="947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36446</xdr:rowOff>
    </xdr:from>
    <xdr:to>
      <xdr:col>76</xdr:col>
      <xdr:colOff>165100</xdr:colOff>
      <xdr:row>57</xdr:row>
      <xdr:rowOff>138046</xdr:rowOff>
    </xdr:to>
    <xdr:sp macro="" textlink="">
      <xdr:nvSpPr>
        <xdr:cNvPr id="601" name="楕円 600"/>
        <xdr:cNvSpPr/>
      </xdr:nvSpPr>
      <xdr:spPr>
        <a:xfrm>
          <a:off x="14541500" y="98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129173</xdr:rowOff>
    </xdr:from>
    <xdr:ext cx="534377" cy="259045"/>
    <xdr:sp macro="" textlink="">
      <xdr:nvSpPr>
        <xdr:cNvPr id="602" name="テキスト ボックス 601"/>
        <xdr:cNvSpPr txBox="1"/>
      </xdr:nvSpPr>
      <xdr:spPr>
        <a:xfrm>
          <a:off x="14325111" y="990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60710</xdr:rowOff>
    </xdr:from>
    <xdr:to>
      <xdr:col>72</xdr:col>
      <xdr:colOff>38100</xdr:colOff>
      <xdr:row>57</xdr:row>
      <xdr:rowOff>162310</xdr:rowOff>
    </xdr:to>
    <xdr:sp macro="" textlink="">
      <xdr:nvSpPr>
        <xdr:cNvPr id="603" name="楕円 602"/>
        <xdr:cNvSpPr/>
      </xdr:nvSpPr>
      <xdr:spPr>
        <a:xfrm>
          <a:off x="13652500" y="98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153437</xdr:rowOff>
    </xdr:from>
    <xdr:ext cx="534377" cy="259045"/>
    <xdr:sp macro="" textlink="">
      <xdr:nvSpPr>
        <xdr:cNvPr id="604" name="テキスト ボックス 603"/>
        <xdr:cNvSpPr txBox="1"/>
      </xdr:nvSpPr>
      <xdr:spPr>
        <a:xfrm>
          <a:off x="13436111" y="99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54251</xdr:rowOff>
    </xdr:from>
    <xdr:to>
      <xdr:col>67</xdr:col>
      <xdr:colOff>101600</xdr:colOff>
      <xdr:row>57</xdr:row>
      <xdr:rowOff>155851</xdr:rowOff>
    </xdr:to>
    <xdr:sp macro="" textlink="">
      <xdr:nvSpPr>
        <xdr:cNvPr id="605" name="楕円 604"/>
        <xdr:cNvSpPr/>
      </xdr:nvSpPr>
      <xdr:spPr>
        <a:xfrm>
          <a:off x="12763500" y="98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146978</xdr:rowOff>
    </xdr:from>
    <xdr:ext cx="534377" cy="259045"/>
    <xdr:sp macro="" textlink="">
      <xdr:nvSpPr>
        <xdr:cNvPr id="606" name="テキスト ボックス 605"/>
        <xdr:cNvSpPr txBox="1"/>
      </xdr:nvSpPr>
      <xdr:spPr>
        <a:xfrm>
          <a:off x="12547111" y="99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119608</xdr:rowOff>
    </xdr:from>
    <xdr:to>
      <xdr:col>85</xdr:col>
      <xdr:colOff>127000</xdr:colOff>
      <xdr:row>96</xdr:row>
      <xdr:rowOff>141263</xdr:rowOff>
    </xdr:to>
    <xdr:cxnSp macro="">
      <xdr:nvCxnSpPr>
        <xdr:cNvPr id="691" name="直線コネクタ 690"/>
        <xdr:cNvCxnSpPr/>
      </xdr:nvCxnSpPr>
      <xdr:spPr>
        <a:xfrm>
          <a:off x="15481300" y="16578808"/>
          <a:ext cx="8382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119608</xdr:rowOff>
    </xdr:from>
    <xdr:to>
      <xdr:col>81</xdr:col>
      <xdr:colOff>50800</xdr:colOff>
      <xdr:row>97</xdr:row>
      <xdr:rowOff>93498</xdr:rowOff>
    </xdr:to>
    <xdr:cxnSp macro="">
      <xdr:nvCxnSpPr>
        <xdr:cNvPr id="694" name="直線コネクタ 693"/>
        <xdr:cNvCxnSpPr/>
      </xdr:nvCxnSpPr>
      <xdr:spPr>
        <a:xfrm flipV="1">
          <a:off x="14592300" y="16578808"/>
          <a:ext cx="889000" cy="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90856</xdr:rowOff>
    </xdr:from>
    <xdr:to>
      <xdr:col>76</xdr:col>
      <xdr:colOff>114300</xdr:colOff>
      <xdr:row>97</xdr:row>
      <xdr:rowOff>93498</xdr:rowOff>
    </xdr:to>
    <xdr:cxnSp macro="">
      <xdr:nvCxnSpPr>
        <xdr:cNvPr id="697" name="直線コネクタ 696"/>
        <xdr:cNvCxnSpPr/>
      </xdr:nvCxnSpPr>
      <xdr:spPr>
        <a:xfrm>
          <a:off x="13703300" y="16550056"/>
          <a:ext cx="889000" cy="17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90856</xdr:rowOff>
    </xdr:from>
    <xdr:to>
      <xdr:col>71</xdr:col>
      <xdr:colOff>177800</xdr:colOff>
      <xdr:row>97</xdr:row>
      <xdr:rowOff>49771</xdr:rowOff>
    </xdr:to>
    <xdr:cxnSp macro="">
      <xdr:nvCxnSpPr>
        <xdr:cNvPr id="700" name="直線コネクタ 699"/>
        <xdr:cNvCxnSpPr/>
      </xdr:nvCxnSpPr>
      <xdr:spPr>
        <a:xfrm flipV="1">
          <a:off x="12814300" y="16550056"/>
          <a:ext cx="889000" cy="1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90463</xdr:rowOff>
    </xdr:from>
    <xdr:to>
      <xdr:col>85</xdr:col>
      <xdr:colOff>177800</xdr:colOff>
      <xdr:row>97</xdr:row>
      <xdr:rowOff>20613</xdr:rowOff>
    </xdr:to>
    <xdr:sp macro="" textlink="">
      <xdr:nvSpPr>
        <xdr:cNvPr id="710" name="楕円 709"/>
        <xdr:cNvSpPr/>
      </xdr:nvSpPr>
      <xdr:spPr>
        <a:xfrm>
          <a:off x="16268700" y="165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113340</xdr:rowOff>
    </xdr:from>
    <xdr:ext cx="534377" cy="259045"/>
    <xdr:sp macro="" textlink="">
      <xdr:nvSpPr>
        <xdr:cNvPr id="711" name="公債費該当値テキスト"/>
        <xdr:cNvSpPr txBox="1"/>
      </xdr:nvSpPr>
      <xdr:spPr>
        <a:xfrm>
          <a:off x="16370300" y="164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68808</xdr:rowOff>
    </xdr:from>
    <xdr:to>
      <xdr:col>81</xdr:col>
      <xdr:colOff>101600</xdr:colOff>
      <xdr:row>96</xdr:row>
      <xdr:rowOff>170408</xdr:rowOff>
    </xdr:to>
    <xdr:sp macro="" textlink="">
      <xdr:nvSpPr>
        <xdr:cNvPr id="712" name="楕円 711"/>
        <xdr:cNvSpPr/>
      </xdr:nvSpPr>
      <xdr:spPr>
        <a:xfrm>
          <a:off x="15430500" y="165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xdr:rowOff>
    </xdr:from>
    <xdr:ext cx="534377" cy="259045"/>
    <xdr:sp macro="" textlink="">
      <xdr:nvSpPr>
        <xdr:cNvPr id="713" name="テキスト ボックス 712"/>
        <xdr:cNvSpPr txBox="1"/>
      </xdr:nvSpPr>
      <xdr:spPr>
        <a:xfrm>
          <a:off x="15214111" y="163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42698</xdr:rowOff>
    </xdr:from>
    <xdr:to>
      <xdr:col>76</xdr:col>
      <xdr:colOff>165100</xdr:colOff>
      <xdr:row>97</xdr:row>
      <xdr:rowOff>144298</xdr:rowOff>
    </xdr:to>
    <xdr:sp macro="" textlink="">
      <xdr:nvSpPr>
        <xdr:cNvPr id="714" name="楕円 713"/>
        <xdr:cNvSpPr/>
      </xdr:nvSpPr>
      <xdr:spPr>
        <a:xfrm>
          <a:off x="14541500" y="166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135425</xdr:rowOff>
    </xdr:from>
    <xdr:ext cx="534377" cy="259045"/>
    <xdr:sp macro="" textlink="">
      <xdr:nvSpPr>
        <xdr:cNvPr id="715" name="テキスト ボックス 714"/>
        <xdr:cNvSpPr txBox="1"/>
      </xdr:nvSpPr>
      <xdr:spPr>
        <a:xfrm>
          <a:off x="14325111" y="167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40056</xdr:rowOff>
    </xdr:from>
    <xdr:to>
      <xdr:col>72</xdr:col>
      <xdr:colOff>38100</xdr:colOff>
      <xdr:row>96</xdr:row>
      <xdr:rowOff>141656</xdr:rowOff>
    </xdr:to>
    <xdr:sp macro="" textlink="">
      <xdr:nvSpPr>
        <xdr:cNvPr id="716" name="楕円 715"/>
        <xdr:cNvSpPr/>
      </xdr:nvSpPr>
      <xdr:spPr>
        <a:xfrm>
          <a:off x="13652500" y="164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158183</xdr:rowOff>
    </xdr:from>
    <xdr:ext cx="534377" cy="259045"/>
    <xdr:sp macro="" textlink="">
      <xdr:nvSpPr>
        <xdr:cNvPr id="717" name="テキスト ボックス 716"/>
        <xdr:cNvSpPr txBox="1"/>
      </xdr:nvSpPr>
      <xdr:spPr>
        <a:xfrm>
          <a:off x="13436111" y="162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170421</xdr:rowOff>
    </xdr:from>
    <xdr:to>
      <xdr:col>67</xdr:col>
      <xdr:colOff>101600</xdr:colOff>
      <xdr:row>97</xdr:row>
      <xdr:rowOff>100571</xdr:rowOff>
    </xdr:to>
    <xdr:sp macro="" textlink="">
      <xdr:nvSpPr>
        <xdr:cNvPr id="718" name="楕円 717"/>
        <xdr:cNvSpPr/>
      </xdr:nvSpPr>
      <xdr:spPr>
        <a:xfrm>
          <a:off x="12763500" y="166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91698</xdr:rowOff>
    </xdr:from>
    <xdr:ext cx="534377" cy="259045"/>
    <xdr:sp macro="" textlink="">
      <xdr:nvSpPr>
        <xdr:cNvPr id="719" name="テキスト ボックス 718"/>
        <xdr:cNvSpPr txBox="1"/>
      </xdr:nvSpPr>
      <xdr:spPr>
        <a:xfrm>
          <a:off x="12547111" y="1672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総務費は住民一人当たり３０５，５３９円となっており、類似団体平均に比べ７７，３９９円上回っている。これは、新庁舎建設事業によるものである。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５３，７１３円となっており、類似団体平均に比べ１７，１３３円上回っている。これは、保全松林健全化整備事業（衛生伐）や森林環境税活用事業の増によるものであり、全体では歳出額が前年度比７．６％増となった。</a:t>
          </a:r>
        </a:p>
        <a:p>
          <a:r>
            <a:rPr kumimoji="1" lang="ja-JP" altLang="en-US" sz="1300">
              <a:latin typeface="ＭＳ Ｐゴシック" panose="020B0600070205080204" pitchFamily="50" charset="-128"/>
              <a:ea typeface="ＭＳ Ｐゴシック" panose="020B0600070205080204" pitchFamily="50" charset="-128"/>
            </a:rPr>
            <a:t>　商工費は住民一人当たり５６，３３７円となっており、類似団体平均に比べ大きく上回っている。これは、新型コロナウイルス感染症対策経済支援事業や観光施設の維持管理・整備事業によるものであり、観光施設に関しては、今後も観光誘客に向け普通建設事業費や物件費の増加が見込まれる。</a:t>
          </a:r>
        </a:p>
        <a:p>
          <a:r>
            <a:rPr kumimoji="1" lang="ja-JP" altLang="en-US" sz="1300">
              <a:latin typeface="ＭＳ Ｐゴシック" panose="020B0600070205080204" pitchFamily="50" charset="-128"/>
              <a:ea typeface="ＭＳ Ｐゴシック" panose="020B0600070205080204" pitchFamily="50" charset="-128"/>
            </a:rPr>
            <a:t>　消防費は住民一人当たり２７，６８２円となっており、前年度に比較して９９３円増となったが、類似団体平均に比べて下回っている。これは、小型動力ポンプ付積載車整備事業や災害対策施設整備事業などで増となり、歳出額では前年度比１．８％増となった。</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２年度における実質収支は５１９百万円、財政調整基金積立額は２億５４百万円、同残高は１，２３６百万円であった。実質収支の標準財政規模比は、対前年比０．２４ポイントの減となった。また、実質単年度収支も対前年比２．５７ポイント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財政調整基金残高は、適切な財源の確保と歳出の精査により、取崩しを極力回避しており、前年度比０．７％減となった。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　当町においては、一般会計・企業（上水道事業）会計・その他特別会計のいずれも黒字決算で推移している。黒字額の内訳をみると、一般会計・企業会計がその大半を占め、ほぼ横ばいで推移しており、特別会計についても同様の傾向となっている。特別会計の中でも国保会計については、保険料の軽減世帯が年々増加していることへの対応のため、平成２３年度から平成２６年度まで一般会計による法定外繰出しを行ってきたが、平成３０年度にこれまで行った法定外繰出金と同額を一般会計へ繰入れた。また、下水道会計については、平成２０年度と平成２１年度に実施した地方債の繰上償還のための財源として繰越金などを充てたことで数値が急減したものと分析している。今後の取組みとしては、これまで同様、経常経費の節減に努め、一定の黒字額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11918386</v>
      </c>
      <c r="BO4" s="426"/>
      <c r="BP4" s="426"/>
      <c r="BQ4" s="426"/>
      <c r="BR4" s="426"/>
      <c r="BS4" s="426"/>
      <c r="BT4" s="426"/>
      <c r="BU4" s="427"/>
      <c r="BV4" s="425">
        <v>9694493</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10.199999999999999</v>
      </c>
      <c r="CU4" s="610"/>
      <c r="CV4" s="610"/>
      <c r="CW4" s="610"/>
      <c r="CX4" s="610"/>
      <c r="CY4" s="610"/>
      <c r="CZ4" s="610"/>
      <c r="DA4" s="611"/>
      <c r="DB4" s="609">
        <v>10.4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11300104</v>
      </c>
      <c r="BO5" s="431"/>
      <c r="BP5" s="431"/>
      <c r="BQ5" s="431"/>
      <c r="BR5" s="431"/>
      <c r="BS5" s="431"/>
      <c r="BT5" s="431"/>
      <c r="BU5" s="432"/>
      <c r="BV5" s="430">
        <v>9168407</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87.2</v>
      </c>
      <c r="CU5" s="401"/>
      <c r="CV5" s="401"/>
      <c r="CW5" s="401"/>
      <c r="CX5" s="401"/>
      <c r="CY5" s="401"/>
      <c r="CZ5" s="401"/>
      <c r="DA5" s="402"/>
      <c r="DB5" s="400">
        <v>87.9</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618282</v>
      </c>
      <c r="BO6" s="431"/>
      <c r="BP6" s="431"/>
      <c r="BQ6" s="431"/>
      <c r="BR6" s="431"/>
      <c r="BS6" s="431"/>
      <c r="BT6" s="431"/>
      <c r="BU6" s="432"/>
      <c r="BV6" s="430">
        <v>526086</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89.9</v>
      </c>
      <c r="CU6" s="584"/>
      <c r="CV6" s="584"/>
      <c r="CW6" s="584"/>
      <c r="CX6" s="584"/>
      <c r="CY6" s="584"/>
      <c r="CZ6" s="584"/>
      <c r="DA6" s="585"/>
      <c r="DB6" s="583">
        <v>90.9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99529</v>
      </c>
      <c r="BO7" s="431"/>
      <c r="BP7" s="431"/>
      <c r="BQ7" s="431"/>
      <c r="BR7" s="431"/>
      <c r="BS7" s="431"/>
      <c r="BT7" s="431"/>
      <c r="BU7" s="432"/>
      <c r="BV7" s="430">
        <v>19450</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5109597</v>
      </c>
      <c r="CU7" s="431"/>
      <c r="CV7" s="431"/>
      <c r="CW7" s="431"/>
      <c r="CX7" s="431"/>
      <c r="CY7" s="431"/>
      <c r="CZ7" s="431"/>
      <c r="DA7" s="432"/>
      <c r="DB7" s="430">
        <v>4878308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518753</v>
      </c>
      <c r="BO8" s="431"/>
      <c r="BP8" s="431"/>
      <c r="BQ8" s="431"/>
      <c r="BR8" s="431"/>
      <c r="BS8" s="431"/>
      <c r="BT8" s="431"/>
      <c r="BU8" s="432"/>
      <c r="BV8" s="430">
        <v>506636</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0.31</v>
      </c>
      <c r="CU8" s="544"/>
      <c r="CV8" s="544"/>
      <c r="CW8" s="544"/>
      <c r="CX8" s="544"/>
      <c r="CY8" s="544"/>
      <c r="CZ8" s="544"/>
      <c r="DA8" s="545"/>
      <c r="DB8" s="543">
        <v>0.3</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13032</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107</v>
      </c>
      <c r="AV9" s="488"/>
      <c r="AW9" s="488"/>
      <c r="AX9" s="488"/>
      <c r="AY9" s="410" t="s">
        <v>114</v>
      </c>
      <c r="AZ9" s="411"/>
      <c r="BA9" s="411"/>
      <c r="BB9" s="411"/>
      <c r="BC9" s="411"/>
      <c r="BD9" s="411"/>
      <c r="BE9" s="411"/>
      <c r="BF9" s="411"/>
      <c r="BG9" s="411"/>
      <c r="BH9" s="411"/>
      <c r="BI9" s="411"/>
      <c r="BJ9" s="411"/>
      <c r="BK9" s="411"/>
      <c r="BL9" s="411"/>
      <c r="BM9" s="412"/>
      <c r="BN9" s="430">
        <v>12117</v>
      </c>
      <c r="BO9" s="431"/>
      <c r="BP9" s="431"/>
      <c r="BQ9" s="431"/>
      <c r="BR9" s="431"/>
      <c r="BS9" s="431"/>
      <c r="BT9" s="431"/>
      <c r="BU9" s="432"/>
      <c r="BV9" s="430">
        <v>45328</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12.2</v>
      </c>
      <c r="CU9" s="401"/>
      <c r="CV9" s="401"/>
      <c r="CW9" s="401"/>
      <c r="CX9" s="401"/>
      <c r="CY9" s="401"/>
      <c r="CZ9" s="401"/>
      <c r="DA9" s="402"/>
      <c r="DB9" s="400">
        <v>13.2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14207</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253757</v>
      </c>
      <c r="BO10" s="431"/>
      <c r="BP10" s="431"/>
      <c r="BQ10" s="431"/>
      <c r="BR10" s="431"/>
      <c r="BS10" s="431"/>
      <c r="BT10" s="431"/>
      <c r="BU10" s="432"/>
      <c r="BV10" s="430">
        <v>231691</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105000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13396</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93</v>
      </c>
      <c r="AV12" s="488"/>
      <c r="AW12" s="488"/>
      <c r="AX12" s="488"/>
      <c r="AY12" s="410" t="s">
        <v>134</v>
      </c>
      <c r="AZ12" s="411"/>
      <c r="BA12" s="411"/>
      <c r="BB12" s="411"/>
      <c r="BC12" s="411"/>
      <c r="BD12" s="411"/>
      <c r="BE12" s="411"/>
      <c r="BF12" s="411"/>
      <c r="BG12" s="411"/>
      <c r="BH12" s="411"/>
      <c r="BI12" s="411"/>
      <c r="BJ12" s="411"/>
      <c r="BK12" s="411"/>
      <c r="BL12" s="411"/>
      <c r="BM12" s="412"/>
      <c r="BN12" s="430">
        <v>262416</v>
      </c>
      <c r="BO12" s="431"/>
      <c r="BP12" s="431"/>
      <c r="BQ12" s="431"/>
      <c r="BR12" s="431"/>
      <c r="BS12" s="431"/>
      <c r="BT12" s="431"/>
      <c r="BU12" s="432"/>
      <c r="BV12" s="430">
        <v>253297</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13321</v>
      </c>
      <c r="S13" s="534"/>
      <c r="T13" s="534"/>
      <c r="U13" s="534"/>
      <c r="V13" s="535"/>
      <c r="W13" s="521" t="s">
        <v>138</v>
      </c>
      <c r="X13" s="443"/>
      <c r="Y13" s="443"/>
      <c r="Z13" s="443"/>
      <c r="AA13" s="443"/>
      <c r="AB13" s="444"/>
      <c r="AC13" s="406">
        <v>1154</v>
      </c>
      <c r="AD13" s="407"/>
      <c r="AE13" s="407"/>
      <c r="AF13" s="407"/>
      <c r="AG13" s="408"/>
      <c r="AH13" s="406">
        <v>1333</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3458</v>
      </c>
      <c r="BO13" s="431"/>
      <c r="BP13" s="431"/>
      <c r="BQ13" s="431"/>
      <c r="BR13" s="431"/>
      <c r="BS13" s="431"/>
      <c r="BT13" s="431"/>
      <c r="BU13" s="432"/>
      <c r="BV13" s="430">
        <v>128722</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9.4</v>
      </c>
      <c r="CU13" s="401"/>
      <c r="CV13" s="401"/>
      <c r="CW13" s="401"/>
      <c r="CX13" s="401"/>
      <c r="CY13" s="401"/>
      <c r="CZ13" s="401"/>
      <c r="DA13" s="402"/>
      <c r="DB13" s="400">
        <v>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13655</v>
      </c>
      <c r="S14" s="534"/>
      <c r="T14" s="534"/>
      <c r="U14" s="534"/>
      <c r="V14" s="535"/>
      <c r="W14" s="536"/>
      <c r="X14" s="446"/>
      <c r="Y14" s="446"/>
      <c r="Z14" s="446"/>
      <c r="AA14" s="446"/>
      <c r="AB14" s="447"/>
      <c r="AC14" s="526">
        <v>16.100000000000001</v>
      </c>
      <c r="AD14" s="527"/>
      <c r="AE14" s="527"/>
      <c r="AF14" s="527"/>
      <c r="AG14" s="528"/>
      <c r="AH14" s="526">
        <v>17.399999999999999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69.599999999999994</v>
      </c>
      <c r="CU14" s="538"/>
      <c r="CV14" s="538"/>
      <c r="CW14" s="538"/>
      <c r="CX14" s="538"/>
      <c r="CY14" s="538"/>
      <c r="CZ14" s="538"/>
      <c r="DA14" s="539"/>
      <c r="DB14" s="537">
        <v>64.900000000000006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13579</v>
      </c>
      <c r="S15" s="534"/>
      <c r="T15" s="534"/>
      <c r="U15" s="534"/>
      <c r="V15" s="535"/>
      <c r="W15" s="521" t="s">
        <v>146</v>
      </c>
      <c r="X15" s="443"/>
      <c r="Y15" s="443"/>
      <c r="Z15" s="443"/>
      <c r="AA15" s="443"/>
      <c r="AB15" s="444"/>
      <c r="AC15" s="406">
        <v>1947</v>
      </c>
      <c r="AD15" s="407"/>
      <c r="AE15" s="407"/>
      <c r="AF15" s="407"/>
      <c r="AG15" s="408"/>
      <c r="AH15" s="406">
        <v>2097</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1427023</v>
      </c>
      <c r="BO15" s="426"/>
      <c r="BP15" s="426"/>
      <c r="BQ15" s="426"/>
      <c r="BR15" s="426"/>
      <c r="BS15" s="426"/>
      <c r="BT15" s="426"/>
      <c r="BU15" s="427"/>
      <c r="BV15" s="425">
        <v>1335076</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27.2</v>
      </c>
      <c r="AD16" s="527"/>
      <c r="AE16" s="527"/>
      <c r="AF16" s="527"/>
      <c r="AG16" s="528"/>
      <c r="AH16" s="526">
        <v>27.3</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4610351</v>
      </c>
      <c r="BO16" s="431"/>
      <c r="BP16" s="431"/>
      <c r="BQ16" s="431"/>
      <c r="BR16" s="431"/>
      <c r="BS16" s="431"/>
      <c r="BT16" s="431"/>
      <c r="BU16" s="432"/>
      <c r="BV16" s="430">
        <v>4377887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4058</v>
      </c>
      <c r="AD17" s="407"/>
      <c r="AE17" s="407"/>
      <c r="AF17" s="407"/>
      <c r="AG17" s="408"/>
      <c r="AH17" s="406">
        <v>4241</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1769760</v>
      </c>
      <c r="BO17" s="431"/>
      <c r="BP17" s="431"/>
      <c r="BQ17" s="431"/>
      <c r="BR17" s="431"/>
      <c r="BS17" s="431"/>
      <c r="BT17" s="431"/>
      <c r="BU17" s="432"/>
      <c r="BV17" s="430">
        <v>1667457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208.39</v>
      </c>
      <c r="M18" s="495"/>
      <c r="N18" s="495"/>
      <c r="O18" s="495"/>
      <c r="P18" s="495"/>
      <c r="Q18" s="495"/>
      <c r="R18" s="496"/>
      <c r="S18" s="496"/>
      <c r="T18" s="496"/>
      <c r="U18" s="496"/>
      <c r="V18" s="497"/>
      <c r="W18" s="511"/>
      <c r="X18" s="512"/>
      <c r="Y18" s="512"/>
      <c r="Z18" s="512"/>
      <c r="AA18" s="512"/>
      <c r="AB18" s="522"/>
      <c r="AC18" s="394">
        <v>56.7</v>
      </c>
      <c r="AD18" s="395"/>
      <c r="AE18" s="395"/>
      <c r="AF18" s="395"/>
      <c r="AG18" s="498"/>
      <c r="AH18" s="394">
        <v>55.3</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4552726</v>
      </c>
      <c r="BO18" s="431"/>
      <c r="BP18" s="431"/>
      <c r="BQ18" s="431"/>
      <c r="BR18" s="431"/>
      <c r="BS18" s="431"/>
      <c r="BT18" s="431"/>
      <c r="BU18" s="432"/>
      <c r="BV18" s="430">
        <v>4326949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63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6878918</v>
      </c>
      <c r="BO19" s="431"/>
      <c r="BP19" s="431"/>
      <c r="BQ19" s="431"/>
      <c r="BR19" s="431"/>
      <c r="BS19" s="431"/>
      <c r="BT19" s="431"/>
      <c r="BU19" s="432"/>
      <c r="BV19" s="430">
        <v>6002821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4432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9499388</v>
      </c>
      <c r="BO23" s="431"/>
      <c r="BP23" s="431"/>
      <c r="BQ23" s="431"/>
      <c r="BR23" s="431"/>
      <c r="BS23" s="431"/>
      <c r="BT23" s="431"/>
      <c r="BU23" s="432"/>
      <c r="BV23" s="430">
        <v>8928472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7130</v>
      </c>
      <c r="R24" s="407"/>
      <c r="S24" s="407"/>
      <c r="T24" s="407"/>
      <c r="U24" s="407"/>
      <c r="V24" s="408"/>
      <c r="W24" s="472"/>
      <c r="X24" s="463"/>
      <c r="Y24" s="464"/>
      <c r="Z24" s="403" t="s">
        <v>170</v>
      </c>
      <c r="AA24" s="404"/>
      <c r="AB24" s="404"/>
      <c r="AC24" s="404"/>
      <c r="AD24" s="404"/>
      <c r="AE24" s="404"/>
      <c r="AF24" s="404"/>
      <c r="AG24" s="405"/>
      <c r="AH24" s="406">
        <v>127</v>
      </c>
      <c r="AI24" s="407"/>
      <c r="AJ24" s="407"/>
      <c r="AK24" s="407"/>
      <c r="AL24" s="408"/>
      <c r="AM24" s="406">
        <v>390144</v>
      </c>
      <c r="AN24" s="407"/>
      <c r="AO24" s="407"/>
      <c r="AP24" s="407"/>
      <c r="AQ24" s="407"/>
      <c r="AR24" s="408"/>
      <c r="AS24" s="406">
        <v>3072</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6029844</v>
      </c>
      <c r="BO24" s="431"/>
      <c r="BP24" s="431"/>
      <c r="BQ24" s="431"/>
      <c r="BR24" s="431"/>
      <c r="BS24" s="431"/>
      <c r="BT24" s="431"/>
      <c r="BU24" s="432"/>
      <c r="BV24" s="430">
        <v>5884738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5870</v>
      </c>
      <c r="R25" s="407"/>
      <c r="S25" s="407"/>
      <c r="T25" s="407"/>
      <c r="U25" s="407"/>
      <c r="V25" s="408"/>
      <c r="W25" s="472"/>
      <c r="X25" s="463"/>
      <c r="Y25" s="464"/>
      <c r="Z25" s="403" t="s">
        <v>173</v>
      </c>
      <c r="AA25" s="404"/>
      <c r="AB25" s="404"/>
      <c r="AC25" s="404"/>
      <c r="AD25" s="404"/>
      <c r="AE25" s="404"/>
      <c r="AF25" s="404"/>
      <c r="AG25" s="405"/>
      <c r="AH25" s="406" t="s">
        <v>128</v>
      </c>
      <c r="AI25" s="407"/>
      <c r="AJ25" s="407"/>
      <c r="AK25" s="407"/>
      <c r="AL25" s="408"/>
      <c r="AM25" s="406" t="s">
        <v>128</v>
      </c>
      <c r="AN25" s="407"/>
      <c r="AO25" s="407"/>
      <c r="AP25" s="407"/>
      <c r="AQ25" s="407"/>
      <c r="AR25" s="408"/>
      <c r="AS25" s="406" t="s">
        <v>136</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430402</v>
      </c>
      <c r="BO25" s="426"/>
      <c r="BP25" s="426"/>
      <c r="BQ25" s="426"/>
      <c r="BR25" s="426"/>
      <c r="BS25" s="426"/>
      <c r="BT25" s="426"/>
      <c r="BU25" s="427"/>
      <c r="BV25" s="425">
        <v>222417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5640</v>
      </c>
      <c r="R26" s="407"/>
      <c r="S26" s="407"/>
      <c r="T26" s="407"/>
      <c r="U26" s="407"/>
      <c r="V26" s="408"/>
      <c r="W26" s="472"/>
      <c r="X26" s="463"/>
      <c r="Y26" s="464"/>
      <c r="Z26" s="403" t="s">
        <v>176</v>
      </c>
      <c r="AA26" s="485"/>
      <c r="AB26" s="485"/>
      <c r="AC26" s="485"/>
      <c r="AD26" s="485"/>
      <c r="AE26" s="485"/>
      <c r="AF26" s="485"/>
      <c r="AG26" s="486"/>
      <c r="AH26" s="406">
        <v>12</v>
      </c>
      <c r="AI26" s="407"/>
      <c r="AJ26" s="407"/>
      <c r="AK26" s="407"/>
      <c r="AL26" s="408"/>
      <c r="AM26" s="406">
        <v>40092</v>
      </c>
      <c r="AN26" s="407"/>
      <c r="AO26" s="407"/>
      <c r="AP26" s="407"/>
      <c r="AQ26" s="407"/>
      <c r="AR26" s="408"/>
      <c r="AS26" s="406">
        <v>3341</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178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3080</v>
      </c>
      <c r="R27" s="407"/>
      <c r="S27" s="407"/>
      <c r="T27" s="407"/>
      <c r="U27" s="407"/>
      <c r="V27" s="408"/>
      <c r="W27" s="472"/>
      <c r="X27" s="463"/>
      <c r="Y27" s="464"/>
      <c r="Z27" s="403" t="s">
        <v>180</v>
      </c>
      <c r="AA27" s="404"/>
      <c r="AB27" s="404"/>
      <c r="AC27" s="404"/>
      <c r="AD27" s="404"/>
      <c r="AE27" s="404"/>
      <c r="AF27" s="404"/>
      <c r="AG27" s="405"/>
      <c r="AH27" s="406">
        <v>1</v>
      </c>
      <c r="AI27" s="407"/>
      <c r="AJ27" s="407"/>
      <c r="AK27" s="407"/>
      <c r="AL27" s="408"/>
      <c r="AM27" s="406" t="s">
        <v>181</v>
      </c>
      <c r="AN27" s="407"/>
      <c r="AO27" s="407"/>
      <c r="AP27" s="407"/>
      <c r="AQ27" s="407"/>
      <c r="AR27" s="408"/>
      <c r="AS27" s="406" t="s">
        <v>181</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133000</v>
      </c>
      <c r="BO27" s="434"/>
      <c r="BP27" s="434"/>
      <c r="BQ27" s="434"/>
      <c r="BR27" s="434"/>
      <c r="BS27" s="434"/>
      <c r="BT27" s="434"/>
      <c r="BU27" s="435"/>
      <c r="BV27" s="433">
        <v>133000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2530</v>
      </c>
      <c r="R28" s="407"/>
      <c r="S28" s="407"/>
      <c r="T28" s="407"/>
      <c r="U28" s="407"/>
      <c r="V28" s="408"/>
      <c r="W28" s="472"/>
      <c r="X28" s="463"/>
      <c r="Y28" s="464"/>
      <c r="Z28" s="403" t="s">
        <v>184</v>
      </c>
      <c r="AA28" s="404"/>
      <c r="AB28" s="404"/>
      <c r="AC28" s="404"/>
      <c r="AD28" s="404"/>
      <c r="AE28" s="404"/>
      <c r="AF28" s="404"/>
      <c r="AG28" s="405"/>
      <c r="AH28" s="406" t="s">
        <v>178</v>
      </c>
      <c r="AI28" s="407"/>
      <c r="AJ28" s="407"/>
      <c r="AK28" s="407"/>
      <c r="AL28" s="408"/>
      <c r="AM28" s="406" t="s">
        <v>136</v>
      </c>
      <c r="AN28" s="407"/>
      <c r="AO28" s="407"/>
      <c r="AP28" s="407"/>
      <c r="AQ28" s="407"/>
      <c r="AR28" s="408"/>
      <c r="AS28" s="406" t="s">
        <v>178</v>
      </c>
      <c r="AT28" s="407"/>
      <c r="AU28" s="407"/>
      <c r="AV28" s="407"/>
      <c r="AW28" s="407"/>
      <c r="AX28" s="409"/>
      <c r="AY28" s="413" t="s">
        <v>185</v>
      </c>
      <c r="AZ28" s="414"/>
      <c r="BA28" s="414"/>
      <c r="BB28" s="415"/>
      <c r="BC28" s="422" t="s">
        <v>47</v>
      </c>
      <c r="BD28" s="423"/>
      <c r="BE28" s="423"/>
      <c r="BF28" s="423"/>
      <c r="BG28" s="423"/>
      <c r="BH28" s="423"/>
      <c r="BI28" s="423"/>
      <c r="BJ28" s="423"/>
      <c r="BK28" s="423"/>
      <c r="BL28" s="423"/>
      <c r="BM28" s="424"/>
      <c r="BN28" s="425">
        <v>1236286</v>
      </c>
      <c r="BO28" s="426"/>
      <c r="BP28" s="426"/>
      <c r="BQ28" s="426"/>
      <c r="BR28" s="426"/>
      <c r="BS28" s="426"/>
      <c r="BT28" s="426"/>
      <c r="BU28" s="427"/>
      <c r="BV28" s="425">
        <v>1244945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10</v>
      </c>
      <c r="M29" s="407"/>
      <c r="N29" s="407"/>
      <c r="O29" s="407"/>
      <c r="P29" s="408"/>
      <c r="Q29" s="406">
        <v>2300</v>
      </c>
      <c r="R29" s="407"/>
      <c r="S29" s="407"/>
      <c r="T29" s="407"/>
      <c r="U29" s="407"/>
      <c r="V29" s="408"/>
      <c r="W29" s="473"/>
      <c r="X29" s="474"/>
      <c r="Y29" s="475"/>
      <c r="Z29" s="403" t="s">
        <v>187</v>
      </c>
      <c r="AA29" s="404"/>
      <c r="AB29" s="404"/>
      <c r="AC29" s="404"/>
      <c r="AD29" s="404"/>
      <c r="AE29" s="404"/>
      <c r="AF29" s="404"/>
      <c r="AG29" s="405"/>
      <c r="AH29" s="406">
        <v>128</v>
      </c>
      <c r="AI29" s="407"/>
      <c r="AJ29" s="407"/>
      <c r="AK29" s="407"/>
      <c r="AL29" s="408"/>
      <c r="AM29" s="406">
        <v>394031</v>
      </c>
      <c r="AN29" s="407"/>
      <c r="AO29" s="407"/>
      <c r="AP29" s="407"/>
      <c r="AQ29" s="407"/>
      <c r="AR29" s="408"/>
      <c r="AS29" s="406">
        <v>3078</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255288</v>
      </c>
      <c r="BO29" s="431"/>
      <c r="BP29" s="431"/>
      <c r="BQ29" s="431"/>
      <c r="BR29" s="431"/>
      <c r="BS29" s="431"/>
      <c r="BT29" s="431"/>
      <c r="BU29" s="432"/>
      <c r="BV29" s="430">
        <v>255198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97.5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1497091</v>
      </c>
      <c r="BO30" s="434"/>
      <c r="BP30" s="434"/>
      <c r="BQ30" s="434"/>
      <c r="BR30" s="434"/>
      <c r="BS30" s="434"/>
      <c r="BT30" s="434"/>
      <c r="BU30" s="435"/>
      <c r="BV30" s="433">
        <v>1257528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203</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酒田地区広域行政組合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遊佐町総合交流促進施設㈱</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地域集落排水事業特別会計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庄内広域行政組合（普通会計分）</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庄内広域行政組合（青果市場事業特別会計分）</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庄内広域行政組合（庄内食肉流通センター事業特別会計分）</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山形県消防補償等組合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山形県自治会館管理組合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山形県市町村職員退職手当組合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山形県市町村交通災害共済組合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山形県後期高齢者医療広域連合（普通会計分）</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山形県後期高齢者医療広域連合（事業会計分）</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ItukbtipYI+tCU1y4rJvZzxVEGl/YotHC9Bef7w/adQU4dT480IW7HT4HYcigZt51h/z84mhN1J816yibPknGQ==" saltValue="Q7E1YQQVh3Oatgea+89v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559</v>
      </c>
      <c r="D34" s="1212"/>
      <c r="E34" s="1213"/>
      <c r="F34" s="32">
        <v>8.23</v>
      </c>
      <c r="G34" s="33">
        <v>10.37</v>
      </c>
      <c r="H34" s="33">
        <v>10.35</v>
      </c>
      <c r="I34" s="33">
        <v>10.210000000000001</v>
      </c>
      <c r="J34" s="34">
        <v>10.51</v>
      </c>
      <c r="K34" s="22"/>
      <c r="L34" s="22"/>
      <c r="M34" s="22"/>
      <c r="N34" s="22"/>
      <c r="O34" s="22"/>
      <c r="P34" s="22"/>
    </row>
    <row r="35" spans="1:16" ht="39" customHeight="1" x14ac:dyDescent="0.15">
      <c r="A35" s="22"/>
      <c r="B35" s="35"/>
      <c r="C35" s="1206" t="s">
        <v>560</v>
      </c>
      <c r="D35" s="1207"/>
      <c r="E35" s="1208"/>
      <c r="F35" s="36">
        <v>9.2200000000000006</v>
      </c>
      <c r="G35" s="37">
        <v>9</v>
      </c>
      <c r="H35" s="37">
        <v>9.4600000000000009</v>
      </c>
      <c r="I35" s="37">
        <v>10.38</v>
      </c>
      <c r="J35" s="38">
        <v>10.15</v>
      </c>
      <c r="K35" s="22"/>
      <c r="L35" s="22"/>
      <c r="M35" s="22"/>
      <c r="N35" s="22"/>
      <c r="O35" s="22"/>
      <c r="P35" s="22"/>
    </row>
    <row r="36" spans="1:16" ht="39" customHeight="1" x14ac:dyDescent="0.15">
      <c r="A36" s="22"/>
      <c r="B36" s="35"/>
      <c r="C36" s="1206" t="s">
        <v>561</v>
      </c>
      <c r="D36" s="1207"/>
      <c r="E36" s="1208"/>
      <c r="F36" s="36">
        <v>1.4</v>
      </c>
      <c r="G36" s="37">
        <v>1.21</v>
      </c>
      <c r="H36" s="37">
        <v>2.48</v>
      </c>
      <c r="I36" s="37">
        <v>1.4</v>
      </c>
      <c r="J36" s="38">
        <v>1.2</v>
      </c>
      <c r="K36" s="22"/>
      <c r="L36" s="22"/>
      <c r="M36" s="22"/>
      <c r="N36" s="22"/>
      <c r="O36" s="22"/>
      <c r="P36" s="22"/>
    </row>
    <row r="37" spans="1:16" ht="39" customHeight="1" x14ac:dyDescent="0.15">
      <c r="A37" s="22"/>
      <c r="B37" s="35"/>
      <c r="C37" s="1206" t="s">
        <v>562</v>
      </c>
      <c r="D37" s="1207"/>
      <c r="E37" s="1208"/>
      <c r="F37" s="36">
        <v>0.15</v>
      </c>
      <c r="G37" s="37">
        <v>0.11</v>
      </c>
      <c r="H37" s="37">
        <v>0.11</v>
      </c>
      <c r="I37" s="37">
        <v>0.4</v>
      </c>
      <c r="J37" s="38">
        <v>1.04</v>
      </c>
      <c r="K37" s="22"/>
      <c r="L37" s="22"/>
      <c r="M37" s="22"/>
      <c r="N37" s="22"/>
      <c r="O37" s="22"/>
      <c r="P37" s="22"/>
    </row>
    <row r="38" spans="1:16" ht="39" customHeight="1" x14ac:dyDescent="0.15">
      <c r="A38" s="22"/>
      <c r="B38" s="35"/>
      <c r="C38" s="1206" t="s">
        <v>563</v>
      </c>
      <c r="D38" s="1207"/>
      <c r="E38" s="1208"/>
      <c r="F38" s="36">
        <v>5.17</v>
      </c>
      <c r="G38" s="37">
        <v>2.66</v>
      </c>
      <c r="H38" s="37">
        <v>0.86</v>
      </c>
      <c r="I38" s="37">
        <v>0.85</v>
      </c>
      <c r="J38" s="38">
        <v>0.72</v>
      </c>
      <c r="K38" s="22"/>
      <c r="L38" s="22"/>
      <c r="M38" s="22"/>
      <c r="N38" s="22"/>
      <c r="O38" s="22"/>
      <c r="P38" s="22"/>
    </row>
    <row r="39" spans="1:16" ht="39" customHeight="1" x14ac:dyDescent="0.15">
      <c r="A39" s="22"/>
      <c r="B39" s="35"/>
      <c r="C39" s="1206" t="s">
        <v>564</v>
      </c>
      <c r="D39" s="1207"/>
      <c r="E39" s="1208"/>
      <c r="F39" s="36">
        <v>0.11</v>
      </c>
      <c r="G39" s="37">
        <v>0.22</v>
      </c>
      <c r="H39" s="37">
        <v>0.26</v>
      </c>
      <c r="I39" s="37">
        <v>0.18</v>
      </c>
      <c r="J39" s="38">
        <v>0.19</v>
      </c>
      <c r="K39" s="22"/>
      <c r="L39" s="22"/>
      <c r="M39" s="22"/>
      <c r="N39" s="22"/>
      <c r="O39" s="22"/>
      <c r="P39" s="22"/>
    </row>
    <row r="40" spans="1:16" ht="39" customHeight="1" x14ac:dyDescent="0.15">
      <c r="A40" s="22"/>
      <c r="B40" s="35"/>
      <c r="C40" s="1206" t="s">
        <v>565</v>
      </c>
      <c r="D40" s="1207"/>
      <c r="E40" s="1208"/>
      <c r="F40" s="36">
        <v>7.0000000000000007E-2</v>
      </c>
      <c r="G40" s="37">
        <v>0.1</v>
      </c>
      <c r="H40" s="37">
        <v>0.06</v>
      </c>
      <c r="I40" s="37">
        <v>0.01</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566</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567</v>
      </c>
      <c r="D43" s="1210"/>
      <c r="E43" s="1211"/>
      <c r="F43" s="41">
        <v>1.1399999999999999</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1jGkV2+n/XEv8deff7EBQkXUVOmxm9+uTl8FwDFsfpwdrJFKQVH/3fd5AXTu1iDz53XQjCGzGkhPv9dKMKM9w==" saltValue="CZFj+J992KW3QjG6WJsw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646</v>
      </c>
      <c r="L45" s="60">
        <v>722</v>
      </c>
      <c r="M45" s="60">
        <v>736</v>
      </c>
      <c r="N45" s="60">
        <v>777</v>
      </c>
      <c r="O45" s="61">
        <v>842</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34"/>
      <c r="C48" s="1235"/>
      <c r="D48" s="62"/>
      <c r="E48" s="1216" t="s">
        <v>14</v>
      </c>
      <c r="F48" s="1216"/>
      <c r="G48" s="1216"/>
      <c r="H48" s="1216"/>
      <c r="I48" s="1216"/>
      <c r="J48" s="1217"/>
      <c r="K48" s="63">
        <v>438</v>
      </c>
      <c r="L48" s="64">
        <v>448</v>
      </c>
      <c r="M48" s="64">
        <v>458</v>
      </c>
      <c r="N48" s="64">
        <v>482</v>
      </c>
      <c r="O48" s="65">
        <v>506</v>
      </c>
      <c r="P48" s="48"/>
      <c r="Q48" s="48"/>
      <c r="R48" s="48"/>
      <c r="S48" s="48"/>
      <c r="T48" s="48"/>
      <c r="U48" s="48"/>
    </row>
    <row r="49" spans="1:21" ht="30.75" customHeight="1" x14ac:dyDescent="0.15">
      <c r="A49" s="48"/>
      <c r="B49" s="1234"/>
      <c r="C49" s="1235"/>
      <c r="D49" s="62"/>
      <c r="E49" s="1216" t="s">
        <v>15</v>
      </c>
      <c r="F49" s="1216"/>
      <c r="G49" s="1216"/>
      <c r="H49" s="1216"/>
      <c r="I49" s="1216"/>
      <c r="J49" s="1217"/>
      <c r="K49" s="63">
        <v>21</v>
      </c>
      <c r="L49" s="64">
        <v>2</v>
      </c>
      <c r="M49" s="64">
        <v>2</v>
      </c>
      <c r="N49" s="64">
        <v>2</v>
      </c>
      <c r="O49" s="65">
        <v>2</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512</v>
      </c>
      <c r="L50" s="64" t="s">
        <v>512</v>
      </c>
      <c r="M50" s="64" t="s">
        <v>512</v>
      </c>
      <c r="N50" s="64" t="s">
        <v>512</v>
      </c>
      <c r="O50" s="65" t="s">
        <v>512</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512</v>
      </c>
      <c r="L51" s="64" t="s">
        <v>512</v>
      </c>
      <c r="M51" s="64" t="s">
        <v>512</v>
      </c>
      <c r="N51" s="64" t="s">
        <v>512</v>
      </c>
      <c r="O51" s="65" t="s">
        <v>512</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789</v>
      </c>
      <c r="L52" s="64">
        <v>831</v>
      </c>
      <c r="M52" s="64">
        <v>838</v>
      </c>
      <c r="N52" s="64">
        <v>871</v>
      </c>
      <c r="O52" s="65">
        <v>941</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316</v>
      </c>
      <c r="L53" s="69">
        <v>341</v>
      </c>
      <c r="M53" s="69">
        <v>358</v>
      </c>
      <c r="N53" s="69">
        <v>390</v>
      </c>
      <c r="O53" s="70">
        <v>409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595</v>
      </c>
      <c r="L57" s="84" t="s">
        <v>595</v>
      </c>
      <c r="M57" s="84" t="s">
        <v>595</v>
      </c>
      <c r="N57" s="84" t="s">
        <v>595</v>
      </c>
      <c r="O57" s="85" t="s">
        <v>595</v>
      </c>
    </row>
    <row r="58" spans="1:21" ht="31.5" customHeight="1" thickBot="1" x14ac:dyDescent="0.2">
      <c r="B58" s="1224"/>
      <c r="C58" s="1225"/>
      <c r="D58" s="1229" t="s">
        <v>26</v>
      </c>
      <c r="E58" s="1230"/>
      <c r="F58" s="1230"/>
      <c r="G58" s="1230"/>
      <c r="H58" s="1230"/>
      <c r="I58" s="1230"/>
      <c r="J58" s="1231"/>
      <c r="K58" s="86" t="s">
        <v>595</v>
      </c>
      <c r="L58" s="87" t="s">
        <v>595</v>
      </c>
      <c r="M58" s="87" t="s">
        <v>595</v>
      </c>
      <c r="N58" s="87" t="s">
        <v>595</v>
      </c>
      <c r="O58" s="88" t="s">
        <v>595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9NzMGeqp/Zy3OGHsEpWc7bO/cTQwq8tmur7SdbIfQ9Mm2VvYy46fEsetSnG+G9IGyjShDXaeSBo/EuKT18hLw==" saltValue="bvM6qC3s7C1UQ1H0vzje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52" t="s">
        <v>29</v>
      </c>
      <c r="C41" s="1253"/>
      <c r="D41" s="102"/>
      <c r="E41" s="1254" t="s">
        <v>30</v>
      </c>
      <c r="F41" s="1254"/>
      <c r="G41" s="1254"/>
      <c r="H41" s="1255"/>
      <c r="I41" s="103">
        <v>8112</v>
      </c>
      <c r="J41" s="104">
        <v>8136</v>
      </c>
      <c r="K41" s="104">
        <v>8149</v>
      </c>
      <c r="L41" s="104">
        <v>8928</v>
      </c>
      <c r="M41" s="105">
        <v>9499</v>
      </c>
    </row>
    <row r="42" spans="2:13" ht="27.75" customHeight="1" x14ac:dyDescent="0.15">
      <c r="B42" s="1242"/>
      <c r="C42" s="1243"/>
      <c r="D42" s="106"/>
      <c r="E42" s="1246" t="s">
        <v>31</v>
      </c>
      <c r="F42" s="1246"/>
      <c r="G42" s="1246"/>
      <c r="H42" s="1247"/>
      <c r="I42" s="107" t="s">
        <v>512</v>
      </c>
      <c r="J42" s="108" t="s">
        <v>512</v>
      </c>
      <c r="K42" s="108" t="s">
        <v>512</v>
      </c>
      <c r="L42" s="108" t="s">
        <v>512</v>
      </c>
      <c r="M42" s="109" t="s">
        <v>512</v>
      </c>
    </row>
    <row r="43" spans="2:13" ht="27.75" customHeight="1" x14ac:dyDescent="0.15">
      <c r="B43" s="1242"/>
      <c r="C43" s="1243"/>
      <c r="D43" s="106"/>
      <c r="E43" s="1246" t="s">
        <v>32</v>
      </c>
      <c r="F43" s="1246"/>
      <c r="G43" s="1246"/>
      <c r="H43" s="1247"/>
      <c r="I43" s="107">
        <v>4595</v>
      </c>
      <c r="J43" s="108">
        <v>4504</v>
      </c>
      <c r="K43" s="108">
        <v>4603</v>
      </c>
      <c r="L43" s="108">
        <v>4478</v>
      </c>
      <c r="M43" s="109">
        <v>4170</v>
      </c>
    </row>
    <row r="44" spans="2:13" ht="27.75" customHeight="1" x14ac:dyDescent="0.15">
      <c r="B44" s="1242"/>
      <c r="C44" s="1243"/>
      <c r="D44" s="106"/>
      <c r="E44" s="1246" t="s">
        <v>33</v>
      </c>
      <c r="F44" s="1246"/>
      <c r="G44" s="1246"/>
      <c r="H44" s="1247"/>
      <c r="I44" s="107">
        <v>15</v>
      </c>
      <c r="J44" s="108">
        <v>14</v>
      </c>
      <c r="K44" s="108">
        <v>10</v>
      </c>
      <c r="L44" s="108">
        <v>8</v>
      </c>
      <c r="M44" s="109">
        <v>7</v>
      </c>
    </row>
    <row r="45" spans="2:13" ht="27.75" customHeight="1" x14ac:dyDescent="0.15">
      <c r="B45" s="1242"/>
      <c r="C45" s="1243"/>
      <c r="D45" s="106"/>
      <c r="E45" s="1246" t="s">
        <v>34</v>
      </c>
      <c r="F45" s="1246"/>
      <c r="G45" s="1246"/>
      <c r="H45" s="1247"/>
      <c r="I45" s="107">
        <v>1199</v>
      </c>
      <c r="J45" s="108">
        <v>1265</v>
      </c>
      <c r="K45" s="108">
        <v>1119</v>
      </c>
      <c r="L45" s="108">
        <v>1066</v>
      </c>
      <c r="M45" s="109">
        <v>1097</v>
      </c>
    </row>
    <row r="46" spans="2:13" ht="27.75" customHeight="1" x14ac:dyDescent="0.15">
      <c r="B46" s="1242"/>
      <c r="C46" s="1243"/>
      <c r="D46" s="110"/>
      <c r="E46" s="1246" t="s">
        <v>35</v>
      </c>
      <c r="F46" s="1246"/>
      <c r="G46" s="1246"/>
      <c r="H46" s="1247"/>
      <c r="I46" s="107" t="s">
        <v>512</v>
      </c>
      <c r="J46" s="108" t="s">
        <v>512</v>
      </c>
      <c r="K46" s="108" t="s">
        <v>512</v>
      </c>
      <c r="L46" s="108" t="s">
        <v>512</v>
      </c>
      <c r="M46" s="109" t="s">
        <v>512</v>
      </c>
    </row>
    <row r="47" spans="2:13" ht="27.75" customHeight="1" x14ac:dyDescent="0.15">
      <c r="B47" s="1242"/>
      <c r="C47" s="1243"/>
      <c r="D47" s="111"/>
      <c r="E47" s="1256" t="s">
        <v>36</v>
      </c>
      <c r="F47" s="1257"/>
      <c r="G47" s="1257"/>
      <c r="H47" s="1258"/>
      <c r="I47" s="107" t="s">
        <v>512</v>
      </c>
      <c r="J47" s="108" t="s">
        <v>512</v>
      </c>
      <c r="K47" s="108" t="s">
        <v>512</v>
      </c>
      <c r="L47" s="108" t="s">
        <v>512</v>
      </c>
      <c r="M47" s="109" t="s">
        <v>512</v>
      </c>
    </row>
    <row r="48" spans="2:13" ht="27.75" customHeight="1" x14ac:dyDescent="0.15">
      <c r="B48" s="1242"/>
      <c r="C48" s="1243"/>
      <c r="D48" s="106"/>
      <c r="E48" s="1246" t="s">
        <v>37</v>
      </c>
      <c r="F48" s="1246"/>
      <c r="G48" s="1246"/>
      <c r="H48" s="1247"/>
      <c r="I48" s="107" t="s">
        <v>512</v>
      </c>
      <c r="J48" s="108" t="s">
        <v>512</v>
      </c>
      <c r="K48" s="108" t="s">
        <v>512</v>
      </c>
      <c r="L48" s="108" t="s">
        <v>512</v>
      </c>
      <c r="M48" s="109" t="s">
        <v>512</v>
      </c>
    </row>
    <row r="49" spans="2:13" ht="27.75" customHeight="1" x14ac:dyDescent="0.15">
      <c r="B49" s="1244"/>
      <c r="C49" s="1245"/>
      <c r="D49" s="106"/>
      <c r="E49" s="1246" t="s">
        <v>38</v>
      </c>
      <c r="F49" s="1246"/>
      <c r="G49" s="1246"/>
      <c r="H49" s="1247"/>
      <c r="I49" s="107" t="s">
        <v>512</v>
      </c>
      <c r="J49" s="108" t="s">
        <v>512</v>
      </c>
      <c r="K49" s="108" t="s">
        <v>512</v>
      </c>
      <c r="L49" s="108" t="s">
        <v>512</v>
      </c>
      <c r="M49" s="109" t="s">
        <v>512</v>
      </c>
    </row>
    <row r="50" spans="2:13" ht="27.75" customHeight="1" x14ac:dyDescent="0.15">
      <c r="B50" s="1240" t="s">
        <v>39</v>
      </c>
      <c r="C50" s="1241"/>
      <c r="D50" s="112"/>
      <c r="E50" s="1246" t="s">
        <v>40</v>
      </c>
      <c r="F50" s="1246"/>
      <c r="G50" s="1246"/>
      <c r="H50" s="1247"/>
      <c r="I50" s="107">
        <v>3040</v>
      </c>
      <c r="J50" s="108">
        <v>3236</v>
      </c>
      <c r="K50" s="108">
        <v>3217</v>
      </c>
      <c r="L50" s="108">
        <v>3104</v>
      </c>
      <c r="M50" s="109">
        <v>3371</v>
      </c>
    </row>
    <row r="51" spans="2:13" ht="27.75" customHeight="1" x14ac:dyDescent="0.15">
      <c r="B51" s="1242"/>
      <c r="C51" s="1243"/>
      <c r="D51" s="106"/>
      <c r="E51" s="1246" t="s">
        <v>41</v>
      </c>
      <c r="F51" s="1246"/>
      <c r="G51" s="1246"/>
      <c r="H51" s="1247"/>
      <c r="I51" s="107">
        <v>132</v>
      </c>
      <c r="J51" s="108">
        <v>118</v>
      </c>
      <c r="K51" s="108">
        <v>106</v>
      </c>
      <c r="L51" s="108">
        <v>2</v>
      </c>
      <c r="M51" s="109">
        <v>2</v>
      </c>
    </row>
    <row r="52" spans="2:13" ht="27.75" customHeight="1" x14ac:dyDescent="0.15">
      <c r="B52" s="1244"/>
      <c r="C52" s="1245"/>
      <c r="D52" s="106"/>
      <c r="E52" s="1246" t="s">
        <v>42</v>
      </c>
      <c r="F52" s="1246"/>
      <c r="G52" s="1246"/>
      <c r="H52" s="1247"/>
      <c r="I52" s="107">
        <v>8713</v>
      </c>
      <c r="J52" s="108">
        <v>8770</v>
      </c>
      <c r="K52" s="108">
        <v>8565</v>
      </c>
      <c r="L52" s="108">
        <v>8771</v>
      </c>
      <c r="M52" s="109">
        <v>8500</v>
      </c>
    </row>
    <row r="53" spans="2:13" ht="27.75" customHeight="1" thickBot="1" x14ac:dyDescent="0.2">
      <c r="B53" s="1248" t="s">
        <v>43</v>
      </c>
      <c r="C53" s="1249"/>
      <c r="D53" s="113"/>
      <c r="E53" s="1250" t="s">
        <v>44</v>
      </c>
      <c r="F53" s="1250"/>
      <c r="G53" s="1250"/>
      <c r="H53" s="1251"/>
      <c r="I53" s="114">
        <v>2037</v>
      </c>
      <c r="J53" s="115">
        <v>1795</v>
      </c>
      <c r="K53" s="115">
        <v>1993</v>
      </c>
      <c r="L53" s="115">
        <v>2604</v>
      </c>
      <c r="M53" s="116">
        <v>2901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Y2EQjVM0gdkeSGDlYs6DPSDpgFvzTbRTUa/EmNF2caw1Ad80NaoK70ol/MTzmVqWLc/FIpzVHaN2BXEP+oZZw==" saltValue="r9sCJJUFqF4L10d4eGC5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47</v>
      </c>
      <c r="D55" s="1267"/>
      <c r="E55" s="1268"/>
      <c r="F55" s="128">
        <v>1267</v>
      </c>
      <c r="G55" s="128">
        <v>1245</v>
      </c>
      <c r="H55" s="129">
        <v>1236</v>
      </c>
    </row>
    <row r="56" spans="2:8" ht="52.5" customHeight="1" x14ac:dyDescent="0.15">
      <c r="B56" s="130"/>
      <c r="C56" s="1269" t="s">
        <v>48</v>
      </c>
      <c r="D56" s="1269"/>
      <c r="E56" s="1270"/>
      <c r="F56" s="131">
        <v>294</v>
      </c>
      <c r="G56" s="131">
        <v>255</v>
      </c>
      <c r="H56" s="132">
        <v>255</v>
      </c>
    </row>
    <row r="57" spans="2:8" ht="53.25" customHeight="1" x14ac:dyDescent="0.15">
      <c r="B57" s="130"/>
      <c r="C57" s="1271" t="s">
        <v>49</v>
      </c>
      <c r="D57" s="1271"/>
      <c r="E57" s="1272"/>
      <c r="F57" s="133">
        <v>1246</v>
      </c>
      <c r="G57" s="133">
        <v>1258</v>
      </c>
      <c r="H57" s="134">
        <v>1497</v>
      </c>
    </row>
    <row r="58" spans="2:8" ht="45.75" customHeight="1" x14ac:dyDescent="0.15">
      <c r="B58" s="135"/>
      <c r="C58" s="1259" t="s">
        <v>574</v>
      </c>
      <c r="D58" s="1260"/>
      <c r="E58" s="1261"/>
      <c r="F58" s="136">
        <v>222</v>
      </c>
      <c r="G58" s="136">
        <v>272</v>
      </c>
      <c r="H58" s="137">
        <v>339</v>
      </c>
    </row>
    <row r="59" spans="2:8" ht="45.75" customHeight="1" x14ac:dyDescent="0.15">
      <c r="B59" s="135"/>
      <c r="C59" s="1259" t="s">
        <v>575</v>
      </c>
      <c r="D59" s="1260"/>
      <c r="E59" s="1261"/>
      <c r="F59" s="136">
        <v>602</v>
      </c>
      <c r="G59" s="136">
        <v>511</v>
      </c>
      <c r="H59" s="137">
        <v>312</v>
      </c>
    </row>
    <row r="60" spans="2:8" ht="45.75" customHeight="1" x14ac:dyDescent="0.15">
      <c r="B60" s="135"/>
      <c r="C60" s="1259" t="s">
        <v>576</v>
      </c>
      <c r="D60" s="1260"/>
      <c r="E60" s="1261"/>
      <c r="F60" s="136">
        <v>74</v>
      </c>
      <c r="G60" s="136">
        <v>87</v>
      </c>
      <c r="H60" s="137">
        <v>287</v>
      </c>
    </row>
    <row r="61" spans="2:8" ht="45.75" customHeight="1" x14ac:dyDescent="0.15">
      <c r="B61" s="135"/>
      <c r="C61" s="1259" t="s">
        <v>577</v>
      </c>
      <c r="D61" s="1260"/>
      <c r="E61" s="1261"/>
      <c r="F61" s="136" t="s">
        <v>579</v>
      </c>
      <c r="G61" s="136">
        <v>50</v>
      </c>
      <c r="H61" s="137">
        <v>200</v>
      </c>
    </row>
    <row r="62" spans="2:8" ht="45.75" customHeight="1" thickBot="1" x14ac:dyDescent="0.2">
      <c r="B62" s="138"/>
      <c r="C62" s="1262" t="s">
        <v>578</v>
      </c>
      <c r="D62" s="1263"/>
      <c r="E62" s="1264"/>
      <c r="F62" s="139">
        <v>200</v>
      </c>
      <c r="G62" s="139">
        <v>197</v>
      </c>
      <c r="H62" s="140">
        <v>192</v>
      </c>
    </row>
    <row r="63" spans="2:8" ht="52.5" customHeight="1" thickBot="1" x14ac:dyDescent="0.2">
      <c r="B63" s="141"/>
      <c r="C63" s="1265" t="s">
        <v>50</v>
      </c>
      <c r="D63" s="1265"/>
      <c r="E63" s="1266"/>
      <c r="F63" s="142">
        <v>2806</v>
      </c>
      <c r="G63" s="142">
        <v>2758</v>
      </c>
      <c r="H63" s="143">
        <v>2989</v>
      </c>
    </row>
    <row r="64" spans="2:8" ht="15" customHeight="1" x14ac:dyDescent="0.15"/>
  </sheetData>
  <sheetProtection algorithmName="SHA-512" hashValue="j4F6wnV6li8AIDzGbRjujsXCJIeiYHYEvqRzGNalzp0TD0k51GeMw6CQkE+71jxdr+ESxeCTNBiPEzdrESH4oQ==" saltValue="WWUm4OUcrRpK5fGqYUdy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108068</v>
      </c>
      <c r="E3" s="162"/>
      <c r="F3" s="163">
        <v>78903</v>
      </c>
      <c r="G3" s="164"/>
      <c r="H3" s="165"/>
    </row>
    <row r="4" spans="1:8" x14ac:dyDescent="0.15">
      <c r="A4" s="166"/>
      <c r="B4" s="167"/>
      <c r="C4" s="168"/>
      <c r="D4" s="169">
        <v>43661</v>
      </c>
      <c r="E4" s="170"/>
      <c r="F4" s="171">
        <v>49201</v>
      </c>
      <c r="G4" s="172"/>
      <c r="H4" s="173"/>
    </row>
    <row r="5" spans="1:8" x14ac:dyDescent="0.15">
      <c r="A5" s="154" t="s">
        <v>546</v>
      </c>
      <c r="B5" s="159"/>
      <c r="C5" s="160"/>
      <c r="D5" s="161">
        <v>53494</v>
      </c>
      <c r="E5" s="162"/>
      <c r="F5" s="163">
        <v>82993</v>
      </c>
      <c r="G5" s="164"/>
      <c r="H5" s="165"/>
    </row>
    <row r="6" spans="1:8" x14ac:dyDescent="0.15">
      <c r="A6" s="166"/>
      <c r="B6" s="167"/>
      <c r="C6" s="168"/>
      <c r="D6" s="169">
        <v>33219</v>
      </c>
      <c r="E6" s="170"/>
      <c r="F6" s="171">
        <v>46787</v>
      </c>
      <c r="G6" s="172"/>
      <c r="H6" s="173"/>
    </row>
    <row r="7" spans="1:8" x14ac:dyDescent="0.15">
      <c r="A7" s="154" t="s">
        <v>547</v>
      </c>
      <c r="B7" s="159"/>
      <c r="C7" s="160"/>
      <c r="D7" s="161">
        <v>62751</v>
      </c>
      <c r="E7" s="162"/>
      <c r="F7" s="163">
        <v>108252</v>
      </c>
      <c r="G7" s="164"/>
      <c r="H7" s="165"/>
    </row>
    <row r="8" spans="1:8" x14ac:dyDescent="0.15">
      <c r="A8" s="166"/>
      <c r="B8" s="167"/>
      <c r="C8" s="168"/>
      <c r="D8" s="169">
        <v>49382</v>
      </c>
      <c r="E8" s="170"/>
      <c r="F8" s="171">
        <v>50321</v>
      </c>
      <c r="G8" s="172"/>
      <c r="H8" s="173"/>
    </row>
    <row r="9" spans="1:8" x14ac:dyDescent="0.15">
      <c r="A9" s="154" t="s">
        <v>548</v>
      </c>
      <c r="B9" s="159"/>
      <c r="C9" s="160"/>
      <c r="D9" s="161">
        <v>142755</v>
      </c>
      <c r="E9" s="162"/>
      <c r="F9" s="163">
        <v>93492</v>
      </c>
      <c r="G9" s="164"/>
      <c r="H9" s="165"/>
    </row>
    <row r="10" spans="1:8" x14ac:dyDescent="0.15">
      <c r="A10" s="166"/>
      <c r="B10" s="167"/>
      <c r="C10" s="168"/>
      <c r="D10" s="169">
        <v>87735</v>
      </c>
      <c r="E10" s="170"/>
      <c r="F10" s="171">
        <v>53316</v>
      </c>
      <c r="G10" s="172"/>
      <c r="H10" s="173"/>
    </row>
    <row r="11" spans="1:8" x14ac:dyDescent="0.15">
      <c r="A11" s="154" t="s">
        <v>549</v>
      </c>
      <c r="B11" s="159"/>
      <c r="C11" s="160"/>
      <c r="D11" s="161">
        <v>119204</v>
      </c>
      <c r="E11" s="162"/>
      <c r="F11" s="163">
        <v>94796</v>
      </c>
      <c r="G11" s="164"/>
      <c r="H11" s="165"/>
    </row>
    <row r="12" spans="1:8" x14ac:dyDescent="0.15">
      <c r="A12" s="166"/>
      <c r="B12" s="167"/>
      <c r="C12" s="174"/>
      <c r="D12" s="169">
        <v>99856</v>
      </c>
      <c r="E12" s="170"/>
      <c r="F12" s="171">
        <v>55781</v>
      </c>
      <c r="G12" s="172"/>
      <c r="H12" s="173"/>
    </row>
    <row r="13" spans="1:8" x14ac:dyDescent="0.15">
      <c r="A13" s="154"/>
      <c r="B13" s="159"/>
      <c r="C13" s="175"/>
      <c r="D13" s="176">
        <v>97254</v>
      </c>
      <c r="E13" s="177"/>
      <c r="F13" s="178">
        <v>91687</v>
      </c>
      <c r="G13" s="179"/>
      <c r="H13" s="165"/>
    </row>
    <row r="14" spans="1:8" x14ac:dyDescent="0.15">
      <c r="A14" s="166"/>
      <c r="B14" s="167"/>
      <c r="C14" s="168"/>
      <c r="D14" s="169">
        <v>62771</v>
      </c>
      <c r="E14" s="170"/>
      <c r="F14" s="171">
        <v>51081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9.2200000000000006</v>
      </c>
      <c r="C19" s="180">
        <f>ROUND(VALUE(SUBSTITUTE(実質収支比率等に係る経年分析!G$48,"▲","-")),2)</f>
        <v>9.01</v>
      </c>
      <c r="D19" s="180">
        <f>ROUND(VALUE(SUBSTITUTE(実質収支比率等に係る経年分析!H$48,"▲","-")),2)</f>
        <v>9.4600000000000009</v>
      </c>
      <c r="E19" s="180">
        <f>ROUND(VALUE(SUBSTITUTE(実質収支比率等に係る経年分析!I$48,"▲","-")),2)</f>
        <v>10.39</v>
      </c>
      <c r="F19" s="180">
        <f>ROUND(VALUE(SUBSTITUTE(実質収支比率等に係る経年分析!J$48,"▲","-")),2)</f>
        <v>10.15</v>
      </c>
    </row>
    <row r="20" spans="1:11" x14ac:dyDescent="0.15">
      <c r="A20" s="180" t="s">
        <v>54</v>
      </c>
      <c r="B20" s="180">
        <f>ROUND(VALUE(SUBSTITUTE(実質収支比率等に係る経年分析!F$47,"▲","-")),2)</f>
        <v>25.6</v>
      </c>
      <c r="C20" s="180">
        <f>ROUND(VALUE(SUBSTITUTE(実質収支比率等に係る経年分析!G$47,"▲","-")),2)</f>
        <v>21.71</v>
      </c>
      <c r="D20" s="180">
        <f>ROUND(VALUE(SUBSTITUTE(実質収支比率等に係る経年分析!H$47,"▲","-")),2)</f>
        <v>25.98</v>
      </c>
      <c r="E20" s="180">
        <f>ROUND(VALUE(SUBSTITUTE(実質収支比率等に係る経年分析!I$47,"▲","-")),2)</f>
        <v>25.52</v>
      </c>
      <c r="F20" s="180">
        <f>ROUND(VALUE(SUBSTITUTE(実質収支比率等に係る経年分析!J$47,"▲","-")),2)</f>
        <v>24.2</v>
      </c>
    </row>
    <row r="21" spans="1:11" x14ac:dyDescent="0.15">
      <c r="A21" s="180" t="s">
        <v>55</v>
      </c>
      <c r="B21" s="180">
        <f>IF(ISNUMBER(VALUE(SUBSTITUTE(実質収支比率等に係る経年分析!F$49,"▲","-"))),ROUND(VALUE(SUBSTITUTE(実質収支比率等に係る経年分析!F$49,"▲","-")),2),NA())</f>
        <v>4.0599999999999996</v>
      </c>
      <c r="C21" s="180">
        <f>IF(ISNUMBER(VALUE(SUBSTITUTE(実質収支比率等に係る経年分析!G$49,"▲","-"))),ROUND(VALUE(SUBSTITUTE(実質収支比率等に係る経年分析!G$49,"▲","-")),2),NA())</f>
        <v>0.37</v>
      </c>
      <c r="D21" s="180">
        <f>IF(ISNUMBER(VALUE(SUBSTITUTE(実質収支比率等に係る経年分析!H$49,"▲","-"))),ROUND(VALUE(SUBSTITUTE(実質収支比率等に係る経年分析!H$49,"▲","-")),2),NA())</f>
        <v>5.0999999999999996</v>
      </c>
      <c r="E21" s="180">
        <f>IF(ISNUMBER(VALUE(SUBSTITUTE(実質収支比率等に係る経年分析!I$49,"▲","-"))),ROUND(VALUE(SUBSTITUTE(実質収支比率等に係る経年分析!I$49,"▲","-")),2),NA())</f>
        <v>2.64</v>
      </c>
      <c r="F21" s="180">
        <f>IF(ISNUMBER(VALUE(SUBSTITUTE(実質収支比率等に係る経年分析!J$49,"▲","-"))),ROUND(VALUE(SUBSTITUTE(実質収支比率等に係る経年分析!J$49,"▲","-")),2),NA())</f>
        <v>7.0000000000000007E-2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1.1399999999999999</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地域集落排水事業特別会計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9.2200000000000006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9.4600000000000009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10.210000000000001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10.51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789</v>
      </c>
      <c r="E42" s="182"/>
      <c r="F42" s="182"/>
      <c r="G42" s="182">
        <f>'実質公債費比率（分子）の構造'!L$52</f>
        <v>831</v>
      </c>
      <c r="H42" s="182"/>
      <c r="I42" s="182"/>
      <c r="J42" s="182">
        <f>'実質公債費比率（分子）の構造'!M$52</f>
        <v>838</v>
      </c>
      <c r="K42" s="182"/>
      <c r="L42" s="182"/>
      <c r="M42" s="182">
        <f>'実質公債費比率（分子）の構造'!N$52</f>
        <v>871</v>
      </c>
      <c r="N42" s="182"/>
      <c r="O42" s="182"/>
      <c r="P42" s="182">
        <f>'実質公債費比率（分子）の構造'!O$52</f>
        <v>941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21</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66</v>
      </c>
      <c r="B46" s="182">
        <f>'実質公債費比率（分子）の構造'!K$48</f>
        <v>438</v>
      </c>
      <c r="C46" s="182"/>
      <c r="D46" s="182"/>
      <c r="E46" s="182">
        <f>'実質公債費比率（分子）の構造'!L$48</f>
        <v>448</v>
      </c>
      <c r="F46" s="182"/>
      <c r="G46" s="182"/>
      <c r="H46" s="182">
        <f>'実質公債費比率（分子）の構造'!M$48</f>
        <v>458</v>
      </c>
      <c r="I46" s="182"/>
      <c r="J46" s="182"/>
      <c r="K46" s="182">
        <f>'実質公債費比率（分子）の構造'!N$48</f>
        <v>482</v>
      </c>
      <c r="L46" s="182"/>
      <c r="M46" s="182"/>
      <c r="N46" s="182">
        <f>'実質公債費比率（分子）の構造'!O$48</f>
        <v>506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646</v>
      </c>
      <c r="C49" s="182"/>
      <c r="D49" s="182"/>
      <c r="E49" s="182">
        <f>'実質公債費比率（分子）の構造'!L$45</f>
        <v>722</v>
      </c>
      <c r="F49" s="182"/>
      <c r="G49" s="182"/>
      <c r="H49" s="182">
        <f>'実質公債費比率（分子）の構造'!M$45</f>
        <v>736</v>
      </c>
      <c r="I49" s="182"/>
      <c r="J49" s="182"/>
      <c r="K49" s="182">
        <f>'実質公債費比率（分子）の構造'!N$45</f>
        <v>777</v>
      </c>
      <c r="L49" s="182"/>
      <c r="M49" s="182"/>
      <c r="N49" s="182">
        <f>'実質公債費比率（分子）の構造'!O$45</f>
        <v>842</v>
      </c>
      <c r="O49" s="182"/>
      <c r="P49" s="182"/>
    </row>
    <row r="50" spans="1:16" x14ac:dyDescent="0.15">
      <c r="A50" s="182" t="s">
        <v>70</v>
      </c>
      <c r="B50" s="182" t="e">
        <f>NA()</f>
        <v>#N/A</v>
      </c>
      <c r="C50" s="182">
        <f>IF(ISNUMBER('実質公債費比率（分子）の構造'!K$53),'実質公債費比率（分子）の構造'!K$53,NA())</f>
        <v>316</v>
      </c>
      <c r="D50" s="182" t="e">
        <f>NA()</f>
        <v>#N/A</v>
      </c>
      <c r="E50" s="182" t="e">
        <f>NA()</f>
        <v>#N/A</v>
      </c>
      <c r="F50" s="182">
        <f>IF(ISNUMBER('実質公債費比率（分子）の構造'!L$53),'実質公債費比率（分子）の構造'!L$53,NA())</f>
        <v>341</v>
      </c>
      <c r="G50" s="182" t="e">
        <f>NA()</f>
        <v>#N/A</v>
      </c>
      <c r="H50" s="182" t="e">
        <f>NA()</f>
        <v>#N/A</v>
      </c>
      <c r="I50" s="182">
        <f>IF(ISNUMBER('実質公債費比率（分子）の構造'!M$53),'実質公債費比率（分子）の構造'!M$53,NA())</f>
        <v>358</v>
      </c>
      <c r="J50" s="182" t="e">
        <f>NA()</f>
        <v>#N/A</v>
      </c>
      <c r="K50" s="182" t="e">
        <f>NA()</f>
        <v>#N/A</v>
      </c>
      <c r="L50" s="182">
        <f>IF(ISNUMBER('実質公債費比率（分子）の構造'!N$53),'実質公債費比率（分子）の構造'!N$53,NA())</f>
        <v>390</v>
      </c>
      <c r="M50" s="182" t="e">
        <f>NA()</f>
        <v>#N/A</v>
      </c>
      <c r="N50" s="182" t="e">
        <f>NA()</f>
        <v>#N/A</v>
      </c>
      <c r="O50" s="182">
        <f>IF(ISNUMBER('実質公債費比率（分子）の構造'!O$53),'実質公債費比率（分子）の構造'!O$53,NA())</f>
        <v>409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8713</v>
      </c>
      <c r="E56" s="181"/>
      <c r="F56" s="181"/>
      <c r="G56" s="181">
        <f>'将来負担比率（分子）の構造'!J$52</f>
        <v>8770</v>
      </c>
      <c r="H56" s="181"/>
      <c r="I56" s="181"/>
      <c r="J56" s="181">
        <f>'将来負担比率（分子）の構造'!K$52</f>
        <v>8565</v>
      </c>
      <c r="K56" s="181"/>
      <c r="L56" s="181"/>
      <c r="M56" s="181">
        <f>'将来負担比率（分子）の構造'!L$52</f>
        <v>8771</v>
      </c>
      <c r="N56" s="181"/>
      <c r="O56" s="181"/>
      <c r="P56" s="181">
        <f>'将来負担比率（分子）の構造'!M$52</f>
        <v>8500</v>
      </c>
    </row>
    <row r="57" spans="1:16" x14ac:dyDescent="0.15">
      <c r="A57" s="181" t="s">
        <v>41</v>
      </c>
      <c r="B57" s="181"/>
      <c r="C57" s="181"/>
      <c r="D57" s="181">
        <f>'将来負担比率（分子）の構造'!I$51</f>
        <v>132</v>
      </c>
      <c r="E57" s="181"/>
      <c r="F57" s="181"/>
      <c r="G57" s="181">
        <f>'将来負担比率（分子）の構造'!J$51</f>
        <v>118</v>
      </c>
      <c r="H57" s="181"/>
      <c r="I57" s="181"/>
      <c r="J57" s="181">
        <f>'将来負担比率（分子）の構造'!K$51</f>
        <v>106</v>
      </c>
      <c r="K57" s="181"/>
      <c r="L57" s="181"/>
      <c r="M57" s="181">
        <f>'将来負担比率（分子）の構造'!L$51</f>
        <v>2</v>
      </c>
      <c r="N57" s="181"/>
      <c r="O57" s="181"/>
      <c r="P57" s="181">
        <f>'将来負担比率（分子）の構造'!M$51</f>
        <v>2</v>
      </c>
    </row>
    <row r="58" spans="1:16" x14ac:dyDescent="0.15">
      <c r="A58" s="181" t="s">
        <v>40</v>
      </c>
      <c r="B58" s="181"/>
      <c r="C58" s="181"/>
      <c r="D58" s="181">
        <f>'将来負担比率（分子）の構造'!I$50</f>
        <v>3040</v>
      </c>
      <c r="E58" s="181"/>
      <c r="F58" s="181"/>
      <c r="G58" s="181">
        <f>'将来負担比率（分子）の構造'!J$50</f>
        <v>3236</v>
      </c>
      <c r="H58" s="181"/>
      <c r="I58" s="181"/>
      <c r="J58" s="181">
        <f>'将来負担比率（分子）の構造'!K$50</f>
        <v>3217</v>
      </c>
      <c r="K58" s="181"/>
      <c r="L58" s="181"/>
      <c r="M58" s="181">
        <f>'将来負担比率（分子）の構造'!L$50</f>
        <v>3104</v>
      </c>
      <c r="N58" s="181"/>
      <c r="O58" s="181"/>
      <c r="P58" s="181">
        <f>'将来負担比率（分子）の構造'!M$50</f>
        <v>3371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1199</v>
      </c>
      <c r="C62" s="181"/>
      <c r="D62" s="181"/>
      <c r="E62" s="181">
        <f>'将来負担比率（分子）の構造'!J$45</f>
        <v>1265</v>
      </c>
      <c r="F62" s="181"/>
      <c r="G62" s="181"/>
      <c r="H62" s="181">
        <f>'将来負担比率（分子）の構造'!K$45</f>
        <v>1119</v>
      </c>
      <c r="I62" s="181"/>
      <c r="J62" s="181"/>
      <c r="K62" s="181">
        <f>'将来負担比率（分子）の構造'!L$45</f>
        <v>1066</v>
      </c>
      <c r="L62" s="181"/>
      <c r="M62" s="181"/>
      <c r="N62" s="181">
        <f>'将来負担比率（分子）の構造'!M$45</f>
        <v>1097</v>
      </c>
      <c r="O62" s="181"/>
      <c r="P62" s="181"/>
    </row>
    <row r="63" spans="1:16" x14ac:dyDescent="0.15">
      <c r="A63" s="181" t="s">
        <v>33</v>
      </c>
      <c r="B63" s="181">
        <f>'将来負担比率（分子）の構造'!I$44</f>
        <v>15</v>
      </c>
      <c r="C63" s="181"/>
      <c r="D63" s="181"/>
      <c r="E63" s="181">
        <f>'将来負担比率（分子）の構造'!J$44</f>
        <v>14</v>
      </c>
      <c r="F63" s="181"/>
      <c r="G63" s="181"/>
      <c r="H63" s="181">
        <f>'将来負担比率（分子）の構造'!K$44</f>
        <v>10</v>
      </c>
      <c r="I63" s="181"/>
      <c r="J63" s="181"/>
      <c r="K63" s="181">
        <f>'将来負担比率（分子）の構造'!L$44</f>
        <v>8</v>
      </c>
      <c r="L63" s="181"/>
      <c r="M63" s="181"/>
      <c r="N63" s="181">
        <f>'将来負担比率（分子）の構造'!M$44</f>
        <v>7</v>
      </c>
      <c r="O63" s="181"/>
      <c r="P63" s="181"/>
    </row>
    <row r="64" spans="1:16" x14ac:dyDescent="0.15">
      <c r="A64" s="181" t="s">
        <v>32</v>
      </c>
      <c r="B64" s="181">
        <f>'将来負担比率（分子）の構造'!I$43</f>
        <v>4595</v>
      </c>
      <c r="C64" s="181"/>
      <c r="D64" s="181"/>
      <c r="E64" s="181">
        <f>'将来負担比率（分子）の構造'!J$43</f>
        <v>4504</v>
      </c>
      <c r="F64" s="181"/>
      <c r="G64" s="181"/>
      <c r="H64" s="181">
        <f>'将来負担比率（分子）の構造'!K$43</f>
        <v>4603</v>
      </c>
      <c r="I64" s="181"/>
      <c r="J64" s="181"/>
      <c r="K64" s="181">
        <f>'将来負担比率（分子）の構造'!L$43</f>
        <v>4478</v>
      </c>
      <c r="L64" s="181"/>
      <c r="M64" s="181"/>
      <c r="N64" s="181">
        <f>'将来負担比率（分子）の構造'!M$43</f>
        <v>4170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8112</v>
      </c>
      <c r="C66" s="181"/>
      <c r="D66" s="181"/>
      <c r="E66" s="181">
        <f>'将来負担比率（分子）の構造'!J$41</f>
        <v>8136</v>
      </c>
      <c r="F66" s="181"/>
      <c r="G66" s="181"/>
      <c r="H66" s="181">
        <f>'将来負担比率（分子）の構造'!K$41</f>
        <v>8149</v>
      </c>
      <c r="I66" s="181"/>
      <c r="J66" s="181"/>
      <c r="K66" s="181">
        <f>'将来負担比率（分子）の構造'!L$41</f>
        <v>8928</v>
      </c>
      <c r="L66" s="181"/>
      <c r="M66" s="181"/>
      <c r="N66" s="181">
        <f>'将来負担比率（分子）の構造'!M$41</f>
        <v>9499</v>
      </c>
      <c r="O66" s="181"/>
      <c r="P66" s="181"/>
    </row>
    <row r="67" spans="1:16" x14ac:dyDescent="0.15">
      <c r="A67" s="181" t="s">
        <v>74</v>
      </c>
      <c r="B67" s="181" t="e">
        <f>NA()</f>
        <v>#N/A</v>
      </c>
      <c r="C67" s="181">
        <f>IF(ISNUMBER('将来負担比率（分子）の構造'!I$53), IF('将来負担比率（分子）の構造'!I$53 &lt; 0, 0, '将来負担比率（分子）の構造'!I$53), NA())</f>
        <v>2037</v>
      </c>
      <c r="D67" s="181" t="e">
        <f>NA()</f>
        <v>#N/A</v>
      </c>
      <c r="E67" s="181" t="e">
        <f>NA()</f>
        <v>#N/A</v>
      </c>
      <c r="F67" s="181">
        <f>IF(ISNUMBER('将来負担比率（分子）の構造'!J$53), IF('将来負担比率（分子）の構造'!J$53 &lt; 0, 0, '将来負担比率（分子）の構造'!J$53), NA())</f>
        <v>1795</v>
      </c>
      <c r="G67" s="181" t="e">
        <f>NA()</f>
        <v>#N/A</v>
      </c>
      <c r="H67" s="181" t="e">
        <f>NA()</f>
        <v>#N/A</v>
      </c>
      <c r="I67" s="181">
        <f>IF(ISNUMBER('将来負担比率（分子）の構造'!K$53), IF('将来負担比率（分子）の構造'!K$53 &lt; 0, 0, '将来負担比率（分子）の構造'!K$53), NA())</f>
        <v>1993</v>
      </c>
      <c r="J67" s="181" t="e">
        <f>NA()</f>
        <v>#N/A</v>
      </c>
      <c r="K67" s="181" t="e">
        <f>NA()</f>
        <v>#N/A</v>
      </c>
      <c r="L67" s="181">
        <f>IF(ISNUMBER('将来負担比率（分子）の構造'!L$53), IF('将来負担比率（分子）の構造'!L$53 &lt; 0, 0, '将来負担比率（分子）の構造'!L$53), NA())</f>
        <v>2604</v>
      </c>
      <c r="M67" s="181" t="e">
        <f>NA()</f>
        <v>#N/A</v>
      </c>
      <c r="N67" s="181" t="e">
        <f>NA()</f>
        <v>#N/A</v>
      </c>
      <c r="O67" s="181">
        <f>IF(ISNUMBER('将来負担比率（分子）の構造'!M$53), IF('将来負担比率（分子）の構造'!M$53 &lt; 0, 0, '将来負担比率（分子）の構造'!M$53), NA())</f>
        <v>2901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1267</v>
      </c>
      <c r="C72" s="185">
        <f>基金残高に係る経年分析!G55</f>
        <v>1245</v>
      </c>
      <c r="D72" s="185">
        <f>基金残高に係る経年分析!H55</f>
        <v>1236</v>
      </c>
    </row>
    <row r="73" spans="1:16" x14ac:dyDescent="0.15">
      <c r="A73" s="184" t="s">
        <v>77</v>
      </c>
      <c r="B73" s="185">
        <f>基金残高に係る経年分析!F56</f>
        <v>294</v>
      </c>
      <c r="C73" s="185">
        <f>基金残高に係る経年分析!G56</f>
        <v>255</v>
      </c>
      <c r="D73" s="185">
        <f>基金残高に係る経年分析!H56</f>
        <v>255</v>
      </c>
    </row>
    <row r="74" spans="1:16" x14ac:dyDescent="0.15">
      <c r="A74" s="184" t="s">
        <v>78</v>
      </c>
      <c r="B74" s="185">
        <f>基金残高に係る経年分析!F57</f>
        <v>1246</v>
      </c>
      <c r="C74" s="185">
        <f>基金残高に係る経年分析!G57</f>
        <v>1258</v>
      </c>
      <c r="D74" s="185">
        <f>基金残高に係る経年分析!H57</f>
        <v>1497</v>
      </c>
    </row>
  </sheetData>
  <sheetProtection algorithmName="SHA-512" hashValue="RFsC6f1cl0CRsElS+93xDUbTVqnnFUwWkHbf5v/Z3Zb56nC+ZBBhmZ6Yls6wmfzc/4nuxuCN5m8qysRXviqn+w==" saltValue="3ZZpT5hovJ/w9BOWMrs/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1470493</v>
      </c>
      <c r="S5" s="698"/>
      <c r="T5" s="698"/>
      <c r="U5" s="698"/>
      <c r="V5" s="698"/>
      <c r="W5" s="698"/>
      <c r="X5" s="698"/>
      <c r="Y5" s="741"/>
      <c r="Z5" s="759">
        <v>12.3</v>
      </c>
      <c r="AA5" s="759"/>
      <c r="AB5" s="759"/>
      <c r="AC5" s="759"/>
      <c r="AD5" s="760">
        <v>1470493</v>
      </c>
      <c r="AE5" s="760"/>
      <c r="AF5" s="760"/>
      <c r="AG5" s="760"/>
      <c r="AH5" s="760"/>
      <c r="AI5" s="760"/>
      <c r="AJ5" s="760"/>
      <c r="AK5" s="760"/>
      <c r="AL5" s="742">
        <v>29</v>
      </c>
      <c r="AM5" s="713"/>
      <c r="AN5" s="713"/>
      <c r="AO5" s="743"/>
      <c r="AP5" s="708" t="s">
        <v>228</v>
      </c>
      <c r="AQ5" s="709"/>
      <c r="AR5" s="709"/>
      <c r="AS5" s="709"/>
      <c r="AT5" s="709"/>
      <c r="AU5" s="709"/>
      <c r="AV5" s="709"/>
      <c r="AW5" s="709"/>
      <c r="AX5" s="709"/>
      <c r="AY5" s="709"/>
      <c r="AZ5" s="709"/>
      <c r="BA5" s="709"/>
      <c r="BB5" s="709"/>
      <c r="BC5" s="709"/>
      <c r="BD5" s="709"/>
      <c r="BE5" s="709"/>
      <c r="BF5" s="710"/>
      <c r="BG5" s="642">
        <v>1460778</v>
      </c>
      <c r="BH5" s="643"/>
      <c r="BI5" s="643"/>
      <c r="BJ5" s="643"/>
      <c r="BK5" s="643"/>
      <c r="BL5" s="643"/>
      <c r="BM5" s="643"/>
      <c r="BN5" s="644"/>
      <c r="BO5" s="675">
        <v>99.3</v>
      </c>
      <c r="BP5" s="675"/>
      <c r="BQ5" s="675"/>
      <c r="BR5" s="675"/>
      <c r="BS5" s="676">
        <v>6888</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89828</v>
      </c>
      <c r="S6" s="643"/>
      <c r="T6" s="643"/>
      <c r="U6" s="643"/>
      <c r="V6" s="643"/>
      <c r="W6" s="643"/>
      <c r="X6" s="643"/>
      <c r="Y6" s="644"/>
      <c r="Z6" s="675">
        <v>0.8</v>
      </c>
      <c r="AA6" s="675"/>
      <c r="AB6" s="675"/>
      <c r="AC6" s="675"/>
      <c r="AD6" s="676">
        <v>89828</v>
      </c>
      <c r="AE6" s="676"/>
      <c r="AF6" s="676"/>
      <c r="AG6" s="676"/>
      <c r="AH6" s="676"/>
      <c r="AI6" s="676"/>
      <c r="AJ6" s="676"/>
      <c r="AK6" s="676"/>
      <c r="AL6" s="645">
        <v>1.8</v>
      </c>
      <c r="AM6" s="646"/>
      <c r="AN6" s="646"/>
      <c r="AO6" s="677"/>
      <c r="AP6" s="639" t="s">
        <v>233</v>
      </c>
      <c r="AQ6" s="640"/>
      <c r="AR6" s="640"/>
      <c r="AS6" s="640"/>
      <c r="AT6" s="640"/>
      <c r="AU6" s="640"/>
      <c r="AV6" s="640"/>
      <c r="AW6" s="640"/>
      <c r="AX6" s="640"/>
      <c r="AY6" s="640"/>
      <c r="AZ6" s="640"/>
      <c r="BA6" s="640"/>
      <c r="BB6" s="640"/>
      <c r="BC6" s="640"/>
      <c r="BD6" s="640"/>
      <c r="BE6" s="640"/>
      <c r="BF6" s="641"/>
      <c r="BG6" s="642">
        <v>1460778</v>
      </c>
      <c r="BH6" s="643"/>
      <c r="BI6" s="643"/>
      <c r="BJ6" s="643"/>
      <c r="BK6" s="643"/>
      <c r="BL6" s="643"/>
      <c r="BM6" s="643"/>
      <c r="BN6" s="644"/>
      <c r="BO6" s="675">
        <v>99.3</v>
      </c>
      <c r="BP6" s="675"/>
      <c r="BQ6" s="675"/>
      <c r="BR6" s="675"/>
      <c r="BS6" s="676">
        <v>6888</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86262</v>
      </c>
      <c r="CS6" s="643"/>
      <c r="CT6" s="643"/>
      <c r="CU6" s="643"/>
      <c r="CV6" s="643"/>
      <c r="CW6" s="643"/>
      <c r="CX6" s="643"/>
      <c r="CY6" s="644"/>
      <c r="CZ6" s="742">
        <v>0.8</v>
      </c>
      <c r="DA6" s="713"/>
      <c r="DB6" s="713"/>
      <c r="DC6" s="745"/>
      <c r="DD6" s="648" t="s">
        <v>136</v>
      </c>
      <c r="DE6" s="643"/>
      <c r="DF6" s="643"/>
      <c r="DG6" s="643"/>
      <c r="DH6" s="643"/>
      <c r="DI6" s="643"/>
      <c r="DJ6" s="643"/>
      <c r="DK6" s="643"/>
      <c r="DL6" s="643"/>
      <c r="DM6" s="643"/>
      <c r="DN6" s="643"/>
      <c r="DO6" s="643"/>
      <c r="DP6" s="644"/>
      <c r="DQ6" s="648">
        <v>86262</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1123</v>
      </c>
      <c r="S7" s="643"/>
      <c r="T7" s="643"/>
      <c r="U7" s="643"/>
      <c r="V7" s="643"/>
      <c r="W7" s="643"/>
      <c r="X7" s="643"/>
      <c r="Y7" s="644"/>
      <c r="Z7" s="675">
        <v>0</v>
      </c>
      <c r="AA7" s="675"/>
      <c r="AB7" s="675"/>
      <c r="AC7" s="675"/>
      <c r="AD7" s="676">
        <v>1123</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503684</v>
      </c>
      <c r="BH7" s="643"/>
      <c r="BI7" s="643"/>
      <c r="BJ7" s="643"/>
      <c r="BK7" s="643"/>
      <c r="BL7" s="643"/>
      <c r="BM7" s="643"/>
      <c r="BN7" s="644"/>
      <c r="BO7" s="675">
        <v>34.299999999999997</v>
      </c>
      <c r="BP7" s="675"/>
      <c r="BQ7" s="675"/>
      <c r="BR7" s="675"/>
      <c r="BS7" s="676">
        <v>6888</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4093007</v>
      </c>
      <c r="CS7" s="643"/>
      <c r="CT7" s="643"/>
      <c r="CU7" s="643"/>
      <c r="CV7" s="643"/>
      <c r="CW7" s="643"/>
      <c r="CX7" s="643"/>
      <c r="CY7" s="644"/>
      <c r="CZ7" s="675">
        <v>36.200000000000003</v>
      </c>
      <c r="DA7" s="675"/>
      <c r="DB7" s="675"/>
      <c r="DC7" s="675"/>
      <c r="DD7" s="648">
        <v>854666</v>
      </c>
      <c r="DE7" s="643"/>
      <c r="DF7" s="643"/>
      <c r="DG7" s="643"/>
      <c r="DH7" s="643"/>
      <c r="DI7" s="643"/>
      <c r="DJ7" s="643"/>
      <c r="DK7" s="643"/>
      <c r="DL7" s="643"/>
      <c r="DM7" s="643"/>
      <c r="DN7" s="643"/>
      <c r="DO7" s="643"/>
      <c r="DP7" s="644"/>
      <c r="DQ7" s="648">
        <v>1235618</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2605</v>
      </c>
      <c r="S8" s="643"/>
      <c r="T8" s="643"/>
      <c r="U8" s="643"/>
      <c r="V8" s="643"/>
      <c r="W8" s="643"/>
      <c r="X8" s="643"/>
      <c r="Y8" s="644"/>
      <c r="Z8" s="675">
        <v>0</v>
      </c>
      <c r="AA8" s="675"/>
      <c r="AB8" s="675"/>
      <c r="AC8" s="675"/>
      <c r="AD8" s="676">
        <v>2605</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24383</v>
      </c>
      <c r="BH8" s="643"/>
      <c r="BI8" s="643"/>
      <c r="BJ8" s="643"/>
      <c r="BK8" s="643"/>
      <c r="BL8" s="643"/>
      <c r="BM8" s="643"/>
      <c r="BN8" s="644"/>
      <c r="BO8" s="675">
        <v>1.7</v>
      </c>
      <c r="BP8" s="675"/>
      <c r="BQ8" s="675"/>
      <c r="BR8" s="675"/>
      <c r="BS8" s="648" t="s">
        <v>136</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2034667</v>
      </c>
      <c r="CS8" s="643"/>
      <c r="CT8" s="643"/>
      <c r="CU8" s="643"/>
      <c r="CV8" s="643"/>
      <c r="CW8" s="643"/>
      <c r="CX8" s="643"/>
      <c r="CY8" s="644"/>
      <c r="CZ8" s="675">
        <v>18</v>
      </c>
      <c r="DA8" s="675"/>
      <c r="DB8" s="675"/>
      <c r="DC8" s="675"/>
      <c r="DD8" s="648">
        <v>2690</v>
      </c>
      <c r="DE8" s="643"/>
      <c r="DF8" s="643"/>
      <c r="DG8" s="643"/>
      <c r="DH8" s="643"/>
      <c r="DI8" s="643"/>
      <c r="DJ8" s="643"/>
      <c r="DK8" s="643"/>
      <c r="DL8" s="643"/>
      <c r="DM8" s="643"/>
      <c r="DN8" s="643"/>
      <c r="DO8" s="643"/>
      <c r="DP8" s="644"/>
      <c r="DQ8" s="648">
        <v>1251722</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3847</v>
      </c>
      <c r="S9" s="643"/>
      <c r="T9" s="643"/>
      <c r="U9" s="643"/>
      <c r="V9" s="643"/>
      <c r="W9" s="643"/>
      <c r="X9" s="643"/>
      <c r="Y9" s="644"/>
      <c r="Z9" s="675">
        <v>0</v>
      </c>
      <c r="AA9" s="675"/>
      <c r="AB9" s="675"/>
      <c r="AC9" s="675"/>
      <c r="AD9" s="676">
        <v>3847</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424401</v>
      </c>
      <c r="BH9" s="643"/>
      <c r="BI9" s="643"/>
      <c r="BJ9" s="643"/>
      <c r="BK9" s="643"/>
      <c r="BL9" s="643"/>
      <c r="BM9" s="643"/>
      <c r="BN9" s="644"/>
      <c r="BO9" s="675">
        <v>28.9</v>
      </c>
      <c r="BP9" s="675"/>
      <c r="BQ9" s="675"/>
      <c r="BR9" s="675"/>
      <c r="BS9" s="648" t="s">
        <v>243</v>
      </c>
      <c r="BT9" s="643"/>
      <c r="BU9" s="643"/>
      <c r="BV9" s="643"/>
      <c r="BW9" s="643"/>
      <c r="BX9" s="643"/>
      <c r="BY9" s="643"/>
      <c r="BZ9" s="643"/>
      <c r="CA9" s="643"/>
      <c r="CB9" s="688"/>
      <c r="CD9" s="689" t="s">
        <v>244</v>
      </c>
      <c r="CE9" s="686"/>
      <c r="CF9" s="686"/>
      <c r="CG9" s="686"/>
      <c r="CH9" s="686"/>
      <c r="CI9" s="686"/>
      <c r="CJ9" s="686"/>
      <c r="CK9" s="686"/>
      <c r="CL9" s="686"/>
      <c r="CM9" s="686"/>
      <c r="CN9" s="686"/>
      <c r="CO9" s="686"/>
      <c r="CP9" s="686"/>
      <c r="CQ9" s="687"/>
      <c r="CR9" s="642">
        <v>444802</v>
      </c>
      <c r="CS9" s="643"/>
      <c r="CT9" s="643"/>
      <c r="CU9" s="643"/>
      <c r="CV9" s="643"/>
      <c r="CW9" s="643"/>
      <c r="CX9" s="643"/>
      <c r="CY9" s="644"/>
      <c r="CZ9" s="675">
        <v>3.9</v>
      </c>
      <c r="DA9" s="675"/>
      <c r="DB9" s="675"/>
      <c r="DC9" s="675"/>
      <c r="DD9" s="648">
        <v>6336</v>
      </c>
      <c r="DE9" s="643"/>
      <c r="DF9" s="643"/>
      <c r="DG9" s="643"/>
      <c r="DH9" s="643"/>
      <c r="DI9" s="643"/>
      <c r="DJ9" s="643"/>
      <c r="DK9" s="643"/>
      <c r="DL9" s="643"/>
      <c r="DM9" s="643"/>
      <c r="DN9" s="643"/>
      <c r="DO9" s="643"/>
      <c r="DP9" s="644"/>
      <c r="DQ9" s="648">
        <v>320274</v>
      </c>
      <c r="DR9" s="643"/>
      <c r="DS9" s="643"/>
      <c r="DT9" s="643"/>
      <c r="DU9" s="643"/>
      <c r="DV9" s="643"/>
      <c r="DW9" s="643"/>
      <c r="DX9" s="643"/>
      <c r="DY9" s="643"/>
      <c r="DZ9" s="643"/>
      <c r="EA9" s="643"/>
      <c r="EB9" s="643"/>
      <c r="EC9" s="688"/>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136</v>
      </c>
      <c r="AA10" s="675"/>
      <c r="AB10" s="675"/>
      <c r="AC10" s="675"/>
      <c r="AD10" s="676" t="s">
        <v>243</v>
      </c>
      <c r="AE10" s="676"/>
      <c r="AF10" s="676"/>
      <c r="AG10" s="676"/>
      <c r="AH10" s="676"/>
      <c r="AI10" s="676"/>
      <c r="AJ10" s="676"/>
      <c r="AK10" s="676"/>
      <c r="AL10" s="645" t="s">
        <v>136</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24807</v>
      </c>
      <c r="BH10" s="643"/>
      <c r="BI10" s="643"/>
      <c r="BJ10" s="643"/>
      <c r="BK10" s="643"/>
      <c r="BL10" s="643"/>
      <c r="BM10" s="643"/>
      <c r="BN10" s="644"/>
      <c r="BO10" s="675">
        <v>1.7</v>
      </c>
      <c r="BP10" s="675"/>
      <c r="BQ10" s="675"/>
      <c r="BR10" s="675"/>
      <c r="BS10" s="648" t="s">
        <v>243</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v>12590</v>
      </c>
      <c r="CS10" s="643"/>
      <c r="CT10" s="643"/>
      <c r="CU10" s="643"/>
      <c r="CV10" s="643"/>
      <c r="CW10" s="643"/>
      <c r="CX10" s="643"/>
      <c r="CY10" s="644"/>
      <c r="CZ10" s="675">
        <v>0.1</v>
      </c>
      <c r="DA10" s="675"/>
      <c r="DB10" s="675"/>
      <c r="DC10" s="675"/>
      <c r="DD10" s="648" t="s">
        <v>136</v>
      </c>
      <c r="DE10" s="643"/>
      <c r="DF10" s="643"/>
      <c r="DG10" s="643"/>
      <c r="DH10" s="643"/>
      <c r="DI10" s="643"/>
      <c r="DJ10" s="643"/>
      <c r="DK10" s="643"/>
      <c r="DL10" s="643"/>
      <c r="DM10" s="643"/>
      <c r="DN10" s="643"/>
      <c r="DO10" s="643"/>
      <c r="DP10" s="644"/>
      <c r="DQ10" s="648">
        <v>90</v>
      </c>
      <c r="DR10" s="643"/>
      <c r="DS10" s="643"/>
      <c r="DT10" s="643"/>
      <c r="DU10" s="643"/>
      <c r="DV10" s="643"/>
      <c r="DW10" s="643"/>
      <c r="DX10" s="643"/>
      <c r="DY10" s="643"/>
      <c r="DZ10" s="643"/>
      <c r="EA10" s="643"/>
      <c r="EB10" s="643"/>
      <c r="EC10" s="688"/>
    </row>
    <row r="11" spans="2:143" ht="11.25" customHeight="1" x14ac:dyDescent="0.15">
      <c r="B11" s="639" t="s">
        <v>248</v>
      </c>
      <c r="C11" s="640"/>
      <c r="D11" s="640"/>
      <c r="E11" s="640"/>
      <c r="F11" s="640"/>
      <c r="G11" s="640"/>
      <c r="H11" s="640"/>
      <c r="I11" s="640"/>
      <c r="J11" s="640"/>
      <c r="K11" s="640"/>
      <c r="L11" s="640"/>
      <c r="M11" s="640"/>
      <c r="N11" s="640"/>
      <c r="O11" s="640"/>
      <c r="P11" s="640"/>
      <c r="Q11" s="641"/>
      <c r="R11" s="642">
        <v>287154</v>
      </c>
      <c r="S11" s="643"/>
      <c r="T11" s="643"/>
      <c r="U11" s="643"/>
      <c r="V11" s="643"/>
      <c r="W11" s="643"/>
      <c r="X11" s="643"/>
      <c r="Y11" s="644"/>
      <c r="Z11" s="645">
        <v>2.4</v>
      </c>
      <c r="AA11" s="646"/>
      <c r="AB11" s="646"/>
      <c r="AC11" s="647"/>
      <c r="AD11" s="648">
        <v>287154</v>
      </c>
      <c r="AE11" s="643"/>
      <c r="AF11" s="643"/>
      <c r="AG11" s="643"/>
      <c r="AH11" s="643"/>
      <c r="AI11" s="643"/>
      <c r="AJ11" s="643"/>
      <c r="AK11" s="644"/>
      <c r="AL11" s="645">
        <v>5.7</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30093</v>
      </c>
      <c r="BH11" s="643"/>
      <c r="BI11" s="643"/>
      <c r="BJ11" s="643"/>
      <c r="BK11" s="643"/>
      <c r="BL11" s="643"/>
      <c r="BM11" s="643"/>
      <c r="BN11" s="644"/>
      <c r="BO11" s="675">
        <v>2</v>
      </c>
      <c r="BP11" s="675"/>
      <c r="BQ11" s="675"/>
      <c r="BR11" s="675"/>
      <c r="BS11" s="648">
        <v>6888</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719539</v>
      </c>
      <c r="CS11" s="643"/>
      <c r="CT11" s="643"/>
      <c r="CU11" s="643"/>
      <c r="CV11" s="643"/>
      <c r="CW11" s="643"/>
      <c r="CX11" s="643"/>
      <c r="CY11" s="644"/>
      <c r="CZ11" s="675">
        <v>6.4</v>
      </c>
      <c r="DA11" s="675"/>
      <c r="DB11" s="675"/>
      <c r="DC11" s="675"/>
      <c r="DD11" s="648">
        <v>137166</v>
      </c>
      <c r="DE11" s="643"/>
      <c r="DF11" s="643"/>
      <c r="DG11" s="643"/>
      <c r="DH11" s="643"/>
      <c r="DI11" s="643"/>
      <c r="DJ11" s="643"/>
      <c r="DK11" s="643"/>
      <c r="DL11" s="643"/>
      <c r="DM11" s="643"/>
      <c r="DN11" s="643"/>
      <c r="DO11" s="643"/>
      <c r="DP11" s="644"/>
      <c r="DQ11" s="648">
        <v>321491</v>
      </c>
      <c r="DR11" s="643"/>
      <c r="DS11" s="643"/>
      <c r="DT11" s="643"/>
      <c r="DU11" s="643"/>
      <c r="DV11" s="643"/>
      <c r="DW11" s="643"/>
      <c r="DX11" s="643"/>
      <c r="DY11" s="643"/>
      <c r="DZ11" s="643"/>
      <c r="EA11" s="643"/>
      <c r="EB11" s="643"/>
      <c r="EC11" s="688"/>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243</v>
      </c>
      <c r="S12" s="643"/>
      <c r="T12" s="643"/>
      <c r="U12" s="643"/>
      <c r="V12" s="643"/>
      <c r="W12" s="643"/>
      <c r="X12" s="643"/>
      <c r="Y12" s="644"/>
      <c r="Z12" s="675" t="s">
        <v>243</v>
      </c>
      <c r="AA12" s="675"/>
      <c r="AB12" s="675"/>
      <c r="AC12" s="675"/>
      <c r="AD12" s="676" t="s">
        <v>136</v>
      </c>
      <c r="AE12" s="676"/>
      <c r="AF12" s="676"/>
      <c r="AG12" s="676"/>
      <c r="AH12" s="676"/>
      <c r="AI12" s="676"/>
      <c r="AJ12" s="676"/>
      <c r="AK12" s="676"/>
      <c r="AL12" s="645" t="s">
        <v>136</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849021</v>
      </c>
      <c r="BH12" s="643"/>
      <c r="BI12" s="643"/>
      <c r="BJ12" s="643"/>
      <c r="BK12" s="643"/>
      <c r="BL12" s="643"/>
      <c r="BM12" s="643"/>
      <c r="BN12" s="644"/>
      <c r="BO12" s="675">
        <v>57.7</v>
      </c>
      <c r="BP12" s="675"/>
      <c r="BQ12" s="675"/>
      <c r="BR12" s="675"/>
      <c r="BS12" s="648" t="s">
        <v>136</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754696</v>
      </c>
      <c r="CS12" s="643"/>
      <c r="CT12" s="643"/>
      <c r="CU12" s="643"/>
      <c r="CV12" s="643"/>
      <c r="CW12" s="643"/>
      <c r="CX12" s="643"/>
      <c r="CY12" s="644"/>
      <c r="CZ12" s="675">
        <v>6.7</v>
      </c>
      <c r="DA12" s="675"/>
      <c r="DB12" s="675"/>
      <c r="DC12" s="675"/>
      <c r="DD12" s="648">
        <v>54981</v>
      </c>
      <c r="DE12" s="643"/>
      <c r="DF12" s="643"/>
      <c r="DG12" s="643"/>
      <c r="DH12" s="643"/>
      <c r="DI12" s="643"/>
      <c r="DJ12" s="643"/>
      <c r="DK12" s="643"/>
      <c r="DL12" s="643"/>
      <c r="DM12" s="643"/>
      <c r="DN12" s="643"/>
      <c r="DO12" s="643"/>
      <c r="DP12" s="644"/>
      <c r="DQ12" s="648">
        <v>475121</v>
      </c>
      <c r="DR12" s="643"/>
      <c r="DS12" s="643"/>
      <c r="DT12" s="643"/>
      <c r="DU12" s="643"/>
      <c r="DV12" s="643"/>
      <c r="DW12" s="643"/>
      <c r="DX12" s="643"/>
      <c r="DY12" s="643"/>
      <c r="DZ12" s="643"/>
      <c r="EA12" s="643"/>
      <c r="EB12" s="643"/>
      <c r="EC12" s="688"/>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136</v>
      </c>
      <c r="S13" s="643"/>
      <c r="T13" s="643"/>
      <c r="U13" s="643"/>
      <c r="V13" s="643"/>
      <c r="W13" s="643"/>
      <c r="X13" s="643"/>
      <c r="Y13" s="644"/>
      <c r="Z13" s="675" t="s">
        <v>243</v>
      </c>
      <c r="AA13" s="675"/>
      <c r="AB13" s="675"/>
      <c r="AC13" s="675"/>
      <c r="AD13" s="676" t="s">
        <v>136</v>
      </c>
      <c r="AE13" s="676"/>
      <c r="AF13" s="676"/>
      <c r="AG13" s="676"/>
      <c r="AH13" s="676"/>
      <c r="AI13" s="676"/>
      <c r="AJ13" s="676"/>
      <c r="AK13" s="676"/>
      <c r="AL13" s="645" t="s">
        <v>243</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842426</v>
      </c>
      <c r="BH13" s="643"/>
      <c r="BI13" s="643"/>
      <c r="BJ13" s="643"/>
      <c r="BK13" s="643"/>
      <c r="BL13" s="643"/>
      <c r="BM13" s="643"/>
      <c r="BN13" s="644"/>
      <c r="BO13" s="675">
        <v>57.3</v>
      </c>
      <c r="BP13" s="675"/>
      <c r="BQ13" s="675"/>
      <c r="BR13" s="675"/>
      <c r="BS13" s="648" t="s">
        <v>243</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1003947</v>
      </c>
      <c r="CS13" s="643"/>
      <c r="CT13" s="643"/>
      <c r="CU13" s="643"/>
      <c r="CV13" s="643"/>
      <c r="CW13" s="643"/>
      <c r="CX13" s="643"/>
      <c r="CY13" s="644"/>
      <c r="CZ13" s="675">
        <v>8.9</v>
      </c>
      <c r="DA13" s="675"/>
      <c r="DB13" s="675"/>
      <c r="DC13" s="675"/>
      <c r="DD13" s="648">
        <v>320154</v>
      </c>
      <c r="DE13" s="643"/>
      <c r="DF13" s="643"/>
      <c r="DG13" s="643"/>
      <c r="DH13" s="643"/>
      <c r="DI13" s="643"/>
      <c r="DJ13" s="643"/>
      <c r="DK13" s="643"/>
      <c r="DL13" s="643"/>
      <c r="DM13" s="643"/>
      <c r="DN13" s="643"/>
      <c r="DO13" s="643"/>
      <c r="DP13" s="644"/>
      <c r="DQ13" s="648">
        <v>713962</v>
      </c>
      <c r="DR13" s="643"/>
      <c r="DS13" s="643"/>
      <c r="DT13" s="643"/>
      <c r="DU13" s="643"/>
      <c r="DV13" s="643"/>
      <c r="DW13" s="643"/>
      <c r="DX13" s="643"/>
      <c r="DY13" s="643"/>
      <c r="DZ13" s="643"/>
      <c r="EA13" s="643"/>
      <c r="EB13" s="643"/>
      <c r="EC13" s="688"/>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136</v>
      </c>
      <c r="S14" s="643"/>
      <c r="T14" s="643"/>
      <c r="U14" s="643"/>
      <c r="V14" s="643"/>
      <c r="W14" s="643"/>
      <c r="X14" s="643"/>
      <c r="Y14" s="644"/>
      <c r="Z14" s="675" t="s">
        <v>136</v>
      </c>
      <c r="AA14" s="675"/>
      <c r="AB14" s="675"/>
      <c r="AC14" s="675"/>
      <c r="AD14" s="676" t="s">
        <v>243</v>
      </c>
      <c r="AE14" s="676"/>
      <c r="AF14" s="676"/>
      <c r="AG14" s="676"/>
      <c r="AH14" s="676"/>
      <c r="AI14" s="676"/>
      <c r="AJ14" s="676"/>
      <c r="AK14" s="676"/>
      <c r="AL14" s="645" t="s">
        <v>136</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54759</v>
      </c>
      <c r="BH14" s="643"/>
      <c r="BI14" s="643"/>
      <c r="BJ14" s="643"/>
      <c r="BK14" s="643"/>
      <c r="BL14" s="643"/>
      <c r="BM14" s="643"/>
      <c r="BN14" s="644"/>
      <c r="BO14" s="675">
        <v>3.7</v>
      </c>
      <c r="BP14" s="675"/>
      <c r="BQ14" s="675"/>
      <c r="BR14" s="675"/>
      <c r="BS14" s="648" t="s">
        <v>243</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370828</v>
      </c>
      <c r="CS14" s="643"/>
      <c r="CT14" s="643"/>
      <c r="CU14" s="643"/>
      <c r="CV14" s="643"/>
      <c r="CW14" s="643"/>
      <c r="CX14" s="643"/>
      <c r="CY14" s="644"/>
      <c r="CZ14" s="675">
        <v>3.3</v>
      </c>
      <c r="DA14" s="675"/>
      <c r="DB14" s="675"/>
      <c r="DC14" s="675"/>
      <c r="DD14" s="648">
        <v>70291</v>
      </c>
      <c r="DE14" s="643"/>
      <c r="DF14" s="643"/>
      <c r="DG14" s="643"/>
      <c r="DH14" s="643"/>
      <c r="DI14" s="643"/>
      <c r="DJ14" s="643"/>
      <c r="DK14" s="643"/>
      <c r="DL14" s="643"/>
      <c r="DM14" s="643"/>
      <c r="DN14" s="643"/>
      <c r="DO14" s="643"/>
      <c r="DP14" s="644"/>
      <c r="DQ14" s="648">
        <v>264903</v>
      </c>
      <c r="DR14" s="643"/>
      <c r="DS14" s="643"/>
      <c r="DT14" s="643"/>
      <c r="DU14" s="643"/>
      <c r="DV14" s="643"/>
      <c r="DW14" s="643"/>
      <c r="DX14" s="643"/>
      <c r="DY14" s="643"/>
      <c r="DZ14" s="643"/>
      <c r="EA14" s="643"/>
      <c r="EB14" s="643"/>
      <c r="EC14" s="688"/>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243</v>
      </c>
      <c r="S15" s="643"/>
      <c r="T15" s="643"/>
      <c r="U15" s="643"/>
      <c r="V15" s="643"/>
      <c r="W15" s="643"/>
      <c r="X15" s="643"/>
      <c r="Y15" s="644"/>
      <c r="Z15" s="675" t="s">
        <v>136</v>
      </c>
      <c r="AA15" s="675"/>
      <c r="AB15" s="675"/>
      <c r="AC15" s="675"/>
      <c r="AD15" s="676" t="s">
        <v>243</v>
      </c>
      <c r="AE15" s="676"/>
      <c r="AF15" s="676"/>
      <c r="AG15" s="676"/>
      <c r="AH15" s="676"/>
      <c r="AI15" s="676"/>
      <c r="AJ15" s="676"/>
      <c r="AK15" s="676"/>
      <c r="AL15" s="645" t="s">
        <v>136</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53314</v>
      </c>
      <c r="BH15" s="643"/>
      <c r="BI15" s="643"/>
      <c r="BJ15" s="643"/>
      <c r="BK15" s="643"/>
      <c r="BL15" s="643"/>
      <c r="BM15" s="643"/>
      <c r="BN15" s="644"/>
      <c r="BO15" s="675">
        <v>3.6</v>
      </c>
      <c r="BP15" s="675"/>
      <c r="BQ15" s="675"/>
      <c r="BR15" s="675"/>
      <c r="BS15" s="648" t="s">
        <v>136</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937462</v>
      </c>
      <c r="CS15" s="643"/>
      <c r="CT15" s="643"/>
      <c r="CU15" s="643"/>
      <c r="CV15" s="643"/>
      <c r="CW15" s="643"/>
      <c r="CX15" s="643"/>
      <c r="CY15" s="644"/>
      <c r="CZ15" s="675">
        <v>8.3000000000000007</v>
      </c>
      <c r="DA15" s="675"/>
      <c r="DB15" s="675"/>
      <c r="DC15" s="675"/>
      <c r="DD15" s="648">
        <v>150574</v>
      </c>
      <c r="DE15" s="643"/>
      <c r="DF15" s="643"/>
      <c r="DG15" s="643"/>
      <c r="DH15" s="643"/>
      <c r="DI15" s="643"/>
      <c r="DJ15" s="643"/>
      <c r="DK15" s="643"/>
      <c r="DL15" s="643"/>
      <c r="DM15" s="643"/>
      <c r="DN15" s="643"/>
      <c r="DO15" s="643"/>
      <c r="DP15" s="644"/>
      <c r="DQ15" s="648">
        <v>748973</v>
      </c>
      <c r="DR15" s="643"/>
      <c r="DS15" s="643"/>
      <c r="DT15" s="643"/>
      <c r="DU15" s="643"/>
      <c r="DV15" s="643"/>
      <c r="DW15" s="643"/>
      <c r="DX15" s="643"/>
      <c r="DY15" s="643"/>
      <c r="DZ15" s="643"/>
      <c r="EA15" s="643"/>
      <c r="EB15" s="643"/>
      <c r="EC15" s="688"/>
    </row>
    <row r="16" spans="2:143" ht="11.25" customHeight="1" x14ac:dyDescent="0.15">
      <c r="B16" s="639" t="s">
        <v>263</v>
      </c>
      <c r="C16" s="640"/>
      <c r="D16" s="640"/>
      <c r="E16" s="640"/>
      <c r="F16" s="640"/>
      <c r="G16" s="640"/>
      <c r="H16" s="640"/>
      <c r="I16" s="640"/>
      <c r="J16" s="640"/>
      <c r="K16" s="640"/>
      <c r="L16" s="640"/>
      <c r="M16" s="640"/>
      <c r="N16" s="640"/>
      <c r="O16" s="640"/>
      <c r="P16" s="640"/>
      <c r="Q16" s="641"/>
      <c r="R16" s="642">
        <v>5963</v>
      </c>
      <c r="S16" s="643"/>
      <c r="T16" s="643"/>
      <c r="U16" s="643"/>
      <c r="V16" s="643"/>
      <c r="W16" s="643"/>
      <c r="X16" s="643"/>
      <c r="Y16" s="644"/>
      <c r="Z16" s="675">
        <v>0.1</v>
      </c>
      <c r="AA16" s="675"/>
      <c r="AB16" s="675"/>
      <c r="AC16" s="675"/>
      <c r="AD16" s="676">
        <v>5963</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136</v>
      </c>
      <c r="BH16" s="643"/>
      <c r="BI16" s="643"/>
      <c r="BJ16" s="643"/>
      <c r="BK16" s="643"/>
      <c r="BL16" s="643"/>
      <c r="BM16" s="643"/>
      <c r="BN16" s="644"/>
      <c r="BO16" s="675" t="s">
        <v>243</v>
      </c>
      <c r="BP16" s="675"/>
      <c r="BQ16" s="675"/>
      <c r="BR16" s="675"/>
      <c r="BS16" s="648" t="s">
        <v>136</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t="s">
        <v>243</v>
      </c>
      <c r="CS16" s="643"/>
      <c r="CT16" s="643"/>
      <c r="CU16" s="643"/>
      <c r="CV16" s="643"/>
      <c r="CW16" s="643"/>
      <c r="CX16" s="643"/>
      <c r="CY16" s="644"/>
      <c r="CZ16" s="675" t="s">
        <v>136</v>
      </c>
      <c r="DA16" s="675"/>
      <c r="DB16" s="675"/>
      <c r="DC16" s="675"/>
      <c r="DD16" s="648" t="s">
        <v>243</v>
      </c>
      <c r="DE16" s="643"/>
      <c r="DF16" s="643"/>
      <c r="DG16" s="643"/>
      <c r="DH16" s="643"/>
      <c r="DI16" s="643"/>
      <c r="DJ16" s="643"/>
      <c r="DK16" s="643"/>
      <c r="DL16" s="643"/>
      <c r="DM16" s="643"/>
      <c r="DN16" s="643"/>
      <c r="DO16" s="643"/>
      <c r="DP16" s="644"/>
      <c r="DQ16" s="648" t="s">
        <v>136</v>
      </c>
      <c r="DR16" s="643"/>
      <c r="DS16" s="643"/>
      <c r="DT16" s="643"/>
      <c r="DU16" s="643"/>
      <c r="DV16" s="643"/>
      <c r="DW16" s="643"/>
      <c r="DX16" s="643"/>
      <c r="DY16" s="643"/>
      <c r="DZ16" s="643"/>
      <c r="EA16" s="643"/>
      <c r="EB16" s="643"/>
      <c r="EC16" s="688"/>
    </row>
    <row r="17" spans="2:133" ht="11.25" customHeight="1" x14ac:dyDescent="0.15">
      <c r="B17" s="639" t="s">
        <v>266</v>
      </c>
      <c r="C17" s="640"/>
      <c r="D17" s="640"/>
      <c r="E17" s="640"/>
      <c r="F17" s="640"/>
      <c r="G17" s="640"/>
      <c r="H17" s="640"/>
      <c r="I17" s="640"/>
      <c r="J17" s="640"/>
      <c r="K17" s="640"/>
      <c r="L17" s="640"/>
      <c r="M17" s="640"/>
      <c r="N17" s="640"/>
      <c r="O17" s="640"/>
      <c r="P17" s="640"/>
      <c r="Q17" s="641"/>
      <c r="R17" s="642">
        <v>4088</v>
      </c>
      <c r="S17" s="643"/>
      <c r="T17" s="643"/>
      <c r="U17" s="643"/>
      <c r="V17" s="643"/>
      <c r="W17" s="643"/>
      <c r="X17" s="643"/>
      <c r="Y17" s="644"/>
      <c r="Z17" s="675">
        <v>0</v>
      </c>
      <c r="AA17" s="675"/>
      <c r="AB17" s="675"/>
      <c r="AC17" s="675"/>
      <c r="AD17" s="676">
        <v>4088</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136</v>
      </c>
      <c r="BH17" s="643"/>
      <c r="BI17" s="643"/>
      <c r="BJ17" s="643"/>
      <c r="BK17" s="643"/>
      <c r="BL17" s="643"/>
      <c r="BM17" s="643"/>
      <c r="BN17" s="644"/>
      <c r="BO17" s="675" t="s">
        <v>243</v>
      </c>
      <c r="BP17" s="675"/>
      <c r="BQ17" s="675"/>
      <c r="BR17" s="675"/>
      <c r="BS17" s="648" t="s">
        <v>136</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842304</v>
      </c>
      <c r="CS17" s="643"/>
      <c r="CT17" s="643"/>
      <c r="CU17" s="643"/>
      <c r="CV17" s="643"/>
      <c r="CW17" s="643"/>
      <c r="CX17" s="643"/>
      <c r="CY17" s="644"/>
      <c r="CZ17" s="675">
        <v>7.5</v>
      </c>
      <c r="DA17" s="675"/>
      <c r="DB17" s="675"/>
      <c r="DC17" s="675"/>
      <c r="DD17" s="648" t="s">
        <v>243</v>
      </c>
      <c r="DE17" s="643"/>
      <c r="DF17" s="643"/>
      <c r="DG17" s="643"/>
      <c r="DH17" s="643"/>
      <c r="DI17" s="643"/>
      <c r="DJ17" s="643"/>
      <c r="DK17" s="643"/>
      <c r="DL17" s="643"/>
      <c r="DM17" s="643"/>
      <c r="DN17" s="643"/>
      <c r="DO17" s="643"/>
      <c r="DP17" s="644"/>
      <c r="DQ17" s="648">
        <v>842304</v>
      </c>
      <c r="DR17" s="643"/>
      <c r="DS17" s="643"/>
      <c r="DT17" s="643"/>
      <c r="DU17" s="643"/>
      <c r="DV17" s="643"/>
      <c r="DW17" s="643"/>
      <c r="DX17" s="643"/>
      <c r="DY17" s="643"/>
      <c r="DZ17" s="643"/>
      <c r="EA17" s="643"/>
      <c r="EB17" s="643"/>
      <c r="EC17" s="688"/>
    </row>
    <row r="18" spans="2:133" ht="11.25" customHeight="1" x14ac:dyDescent="0.15">
      <c r="B18" s="639" t="s">
        <v>269</v>
      </c>
      <c r="C18" s="640"/>
      <c r="D18" s="640"/>
      <c r="E18" s="640"/>
      <c r="F18" s="640"/>
      <c r="G18" s="640"/>
      <c r="H18" s="640"/>
      <c r="I18" s="640"/>
      <c r="J18" s="640"/>
      <c r="K18" s="640"/>
      <c r="L18" s="640"/>
      <c r="M18" s="640"/>
      <c r="N18" s="640"/>
      <c r="O18" s="640"/>
      <c r="P18" s="640"/>
      <c r="Q18" s="641"/>
      <c r="R18" s="642">
        <v>8808</v>
      </c>
      <c r="S18" s="643"/>
      <c r="T18" s="643"/>
      <c r="U18" s="643"/>
      <c r="V18" s="643"/>
      <c r="W18" s="643"/>
      <c r="X18" s="643"/>
      <c r="Y18" s="644"/>
      <c r="Z18" s="675">
        <v>0.1</v>
      </c>
      <c r="AA18" s="675"/>
      <c r="AB18" s="675"/>
      <c r="AC18" s="675"/>
      <c r="AD18" s="676">
        <v>8808</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243</v>
      </c>
      <c r="BH18" s="643"/>
      <c r="BI18" s="643"/>
      <c r="BJ18" s="643"/>
      <c r="BK18" s="643"/>
      <c r="BL18" s="643"/>
      <c r="BM18" s="643"/>
      <c r="BN18" s="644"/>
      <c r="BO18" s="675" t="s">
        <v>136</v>
      </c>
      <c r="BP18" s="675"/>
      <c r="BQ18" s="675"/>
      <c r="BR18" s="675"/>
      <c r="BS18" s="648" t="s">
        <v>243</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243</v>
      </c>
      <c r="CS18" s="643"/>
      <c r="CT18" s="643"/>
      <c r="CU18" s="643"/>
      <c r="CV18" s="643"/>
      <c r="CW18" s="643"/>
      <c r="CX18" s="643"/>
      <c r="CY18" s="644"/>
      <c r="CZ18" s="675" t="s">
        <v>243</v>
      </c>
      <c r="DA18" s="675"/>
      <c r="DB18" s="675"/>
      <c r="DC18" s="675"/>
      <c r="DD18" s="648" t="s">
        <v>136</v>
      </c>
      <c r="DE18" s="643"/>
      <c r="DF18" s="643"/>
      <c r="DG18" s="643"/>
      <c r="DH18" s="643"/>
      <c r="DI18" s="643"/>
      <c r="DJ18" s="643"/>
      <c r="DK18" s="643"/>
      <c r="DL18" s="643"/>
      <c r="DM18" s="643"/>
      <c r="DN18" s="643"/>
      <c r="DO18" s="643"/>
      <c r="DP18" s="644"/>
      <c r="DQ18" s="648" t="s">
        <v>243</v>
      </c>
      <c r="DR18" s="643"/>
      <c r="DS18" s="643"/>
      <c r="DT18" s="643"/>
      <c r="DU18" s="643"/>
      <c r="DV18" s="643"/>
      <c r="DW18" s="643"/>
      <c r="DX18" s="643"/>
      <c r="DY18" s="643"/>
      <c r="DZ18" s="643"/>
      <c r="EA18" s="643"/>
      <c r="EB18" s="643"/>
      <c r="EC18" s="688"/>
    </row>
    <row r="19" spans="2:133" ht="11.25" customHeight="1" x14ac:dyDescent="0.15">
      <c r="B19" s="639" t="s">
        <v>272</v>
      </c>
      <c r="C19" s="640"/>
      <c r="D19" s="640"/>
      <c r="E19" s="640"/>
      <c r="F19" s="640"/>
      <c r="G19" s="640"/>
      <c r="H19" s="640"/>
      <c r="I19" s="640"/>
      <c r="J19" s="640"/>
      <c r="K19" s="640"/>
      <c r="L19" s="640"/>
      <c r="M19" s="640"/>
      <c r="N19" s="640"/>
      <c r="O19" s="640"/>
      <c r="P19" s="640"/>
      <c r="Q19" s="641"/>
      <c r="R19" s="642">
        <v>4973</v>
      </c>
      <c r="S19" s="643"/>
      <c r="T19" s="643"/>
      <c r="U19" s="643"/>
      <c r="V19" s="643"/>
      <c r="W19" s="643"/>
      <c r="X19" s="643"/>
      <c r="Y19" s="644"/>
      <c r="Z19" s="675">
        <v>0</v>
      </c>
      <c r="AA19" s="675"/>
      <c r="AB19" s="675"/>
      <c r="AC19" s="675"/>
      <c r="AD19" s="676">
        <v>4973</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9715</v>
      </c>
      <c r="BH19" s="643"/>
      <c r="BI19" s="643"/>
      <c r="BJ19" s="643"/>
      <c r="BK19" s="643"/>
      <c r="BL19" s="643"/>
      <c r="BM19" s="643"/>
      <c r="BN19" s="644"/>
      <c r="BO19" s="675">
        <v>0.7</v>
      </c>
      <c r="BP19" s="675"/>
      <c r="BQ19" s="675"/>
      <c r="BR19" s="675"/>
      <c r="BS19" s="648" t="s">
        <v>243</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136</v>
      </c>
      <c r="CS19" s="643"/>
      <c r="CT19" s="643"/>
      <c r="CU19" s="643"/>
      <c r="CV19" s="643"/>
      <c r="CW19" s="643"/>
      <c r="CX19" s="643"/>
      <c r="CY19" s="644"/>
      <c r="CZ19" s="675" t="s">
        <v>243</v>
      </c>
      <c r="DA19" s="675"/>
      <c r="DB19" s="675"/>
      <c r="DC19" s="675"/>
      <c r="DD19" s="648" t="s">
        <v>136</v>
      </c>
      <c r="DE19" s="643"/>
      <c r="DF19" s="643"/>
      <c r="DG19" s="643"/>
      <c r="DH19" s="643"/>
      <c r="DI19" s="643"/>
      <c r="DJ19" s="643"/>
      <c r="DK19" s="643"/>
      <c r="DL19" s="643"/>
      <c r="DM19" s="643"/>
      <c r="DN19" s="643"/>
      <c r="DO19" s="643"/>
      <c r="DP19" s="644"/>
      <c r="DQ19" s="648" t="s">
        <v>136</v>
      </c>
      <c r="DR19" s="643"/>
      <c r="DS19" s="643"/>
      <c r="DT19" s="643"/>
      <c r="DU19" s="643"/>
      <c r="DV19" s="643"/>
      <c r="DW19" s="643"/>
      <c r="DX19" s="643"/>
      <c r="DY19" s="643"/>
      <c r="DZ19" s="643"/>
      <c r="EA19" s="643"/>
      <c r="EB19" s="643"/>
      <c r="EC19" s="688"/>
    </row>
    <row r="20" spans="2:133" ht="11.25" customHeight="1" x14ac:dyDescent="0.15">
      <c r="B20" s="639" t="s">
        <v>275</v>
      </c>
      <c r="C20" s="640"/>
      <c r="D20" s="640"/>
      <c r="E20" s="640"/>
      <c r="F20" s="640"/>
      <c r="G20" s="640"/>
      <c r="H20" s="640"/>
      <c r="I20" s="640"/>
      <c r="J20" s="640"/>
      <c r="K20" s="640"/>
      <c r="L20" s="640"/>
      <c r="M20" s="640"/>
      <c r="N20" s="640"/>
      <c r="O20" s="640"/>
      <c r="P20" s="640"/>
      <c r="Q20" s="641"/>
      <c r="R20" s="642">
        <v>2769</v>
      </c>
      <c r="S20" s="643"/>
      <c r="T20" s="643"/>
      <c r="U20" s="643"/>
      <c r="V20" s="643"/>
      <c r="W20" s="643"/>
      <c r="X20" s="643"/>
      <c r="Y20" s="644"/>
      <c r="Z20" s="675">
        <v>0</v>
      </c>
      <c r="AA20" s="675"/>
      <c r="AB20" s="675"/>
      <c r="AC20" s="675"/>
      <c r="AD20" s="676">
        <v>2769</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9715</v>
      </c>
      <c r="BH20" s="643"/>
      <c r="BI20" s="643"/>
      <c r="BJ20" s="643"/>
      <c r="BK20" s="643"/>
      <c r="BL20" s="643"/>
      <c r="BM20" s="643"/>
      <c r="BN20" s="644"/>
      <c r="BO20" s="675">
        <v>0.7</v>
      </c>
      <c r="BP20" s="675"/>
      <c r="BQ20" s="675"/>
      <c r="BR20" s="675"/>
      <c r="BS20" s="648" t="s">
        <v>136</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11300104</v>
      </c>
      <c r="CS20" s="643"/>
      <c r="CT20" s="643"/>
      <c r="CU20" s="643"/>
      <c r="CV20" s="643"/>
      <c r="CW20" s="643"/>
      <c r="CX20" s="643"/>
      <c r="CY20" s="644"/>
      <c r="CZ20" s="675">
        <v>100</v>
      </c>
      <c r="DA20" s="675"/>
      <c r="DB20" s="675"/>
      <c r="DC20" s="675"/>
      <c r="DD20" s="648">
        <v>1596858</v>
      </c>
      <c r="DE20" s="643"/>
      <c r="DF20" s="643"/>
      <c r="DG20" s="643"/>
      <c r="DH20" s="643"/>
      <c r="DI20" s="643"/>
      <c r="DJ20" s="643"/>
      <c r="DK20" s="643"/>
      <c r="DL20" s="643"/>
      <c r="DM20" s="643"/>
      <c r="DN20" s="643"/>
      <c r="DO20" s="643"/>
      <c r="DP20" s="644"/>
      <c r="DQ20" s="648">
        <v>6260720</v>
      </c>
      <c r="DR20" s="643"/>
      <c r="DS20" s="643"/>
      <c r="DT20" s="643"/>
      <c r="DU20" s="643"/>
      <c r="DV20" s="643"/>
      <c r="DW20" s="643"/>
      <c r="DX20" s="643"/>
      <c r="DY20" s="643"/>
      <c r="DZ20" s="643"/>
      <c r="EA20" s="643"/>
      <c r="EB20" s="643"/>
      <c r="EC20" s="688"/>
    </row>
    <row r="21" spans="2:133" ht="11.25" customHeight="1" x14ac:dyDescent="0.15">
      <c r="B21" s="639" t="s">
        <v>278</v>
      </c>
      <c r="C21" s="640"/>
      <c r="D21" s="640"/>
      <c r="E21" s="640"/>
      <c r="F21" s="640"/>
      <c r="G21" s="640"/>
      <c r="H21" s="640"/>
      <c r="I21" s="640"/>
      <c r="J21" s="640"/>
      <c r="K21" s="640"/>
      <c r="L21" s="640"/>
      <c r="M21" s="640"/>
      <c r="N21" s="640"/>
      <c r="O21" s="640"/>
      <c r="P21" s="640"/>
      <c r="Q21" s="641"/>
      <c r="R21" s="642">
        <v>1066</v>
      </c>
      <c r="S21" s="643"/>
      <c r="T21" s="643"/>
      <c r="U21" s="643"/>
      <c r="V21" s="643"/>
      <c r="W21" s="643"/>
      <c r="X21" s="643"/>
      <c r="Y21" s="644"/>
      <c r="Z21" s="675">
        <v>0</v>
      </c>
      <c r="AA21" s="675"/>
      <c r="AB21" s="675"/>
      <c r="AC21" s="675"/>
      <c r="AD21" s="676">
        <v>1066</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v>9715</v>
      </c>
      <c r="BH21" s="643"/>
      <c r="BI21" s="643"/>
      <c r="BJ21" s="643"/>
      <c r="BK21" s="643"/>
      <c r="BL21" s="643"/>
      <c r="BM21" s="643"/>
      <c r="BN21" s="644"/>
      <c r="BO21" s="675">
        <v>0.7</v>
      </c>
      <c r="BP21" s="675"/>
      <c r="BQ21" s="675"/>
      <c r="BR21" s="675"/>
      <c r="BS21" s="648" t="s">
        <v>136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3514107</v>
      </c>
      <c r="S22" s="643"/>
      <c r="T22" s="643"/>
      <c r="U22" s="643"/>
      <c r="V22" s="643"/>
      <c r="W22" s="643"/>
      <c r="X22" s="643"/>
      <c r="Y22" s="644"/>
      <c r="Z22" s="675">
        <v>29.5</v>
      </c>
      <c r="AA22" s="675"/>
      <c r="AB22" s="675"/>
      <c r="AC22" s="675"/>
      <c r="AD22" s="676">
        <v>3180973</v>
      </c>
      <c r="AE22" s="676"/>
      <c r="AF22" s="676"/>
      <c r="AG22" s="676"/>
      <c r="AH22" s="676"/>
      <c r="AI22" s="676"/>
      <c r="AJ22" s="676"/>
      <c r="AK22" s="676"/>
      <c r="AL22" s="645">
        <v>62.8</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136</v>
      </c>
      <c r="BH22" s="643"/>
      <c r="BI22" s="643"/>
      <c r="BJ22" s="643"/>
      <c r="BK22" s="643"/>
      <c r="BL22" s="643"/>
      <c r="BM22" s="643"/>
      <c r="BN22" s="644"/>
      <c r="BO22" s="675" t="s">
        <v>136</v>
      </c>
      <c r="BP22" s="675"/>
      <c r="BQ22" s="675"/>
      <c r="BR22" s="675"/>
      <c r="BS22" s="648" t="s">
        <v>136</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3180973</v>
      </c>
      <c r="S23" s="643"/>
      <c r="T23" s="643"/>
      <c r="U23" s="643"/>
      <c r="V23" s="643"/>
      <c r="W23" s="643"/>
      <c r="X23" s="643"/>
      <c r="Y23" s="644"/>
      <c r="Z23" s="675">
        <v>26.7</v>
      </c>
      <c r="AA23" s="675"/>
      <c r="AB23" s="675"/>
      <c r="AC23" s="675"/>
      <c r="AD23" s="676">
        <v>3180973</v>
      </c>
      <c r="AE23" s="676"/>
      <c r="AF23" s="676"/>
      <c r="AG23" s="676"/>
      <c r="AH23" s="676"/>
      <c r="AI23" s="676"/>
      <c r="AJ23" s="676"/>
      <c r="AK23" s="676"/>
      <c r="AL23" s="645">
        <v>62.8</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136</v>
      </c>
      <c r="BH23" s="643"/>
      <c r="BI23" s="643"/>
      <c r="BJ23" s="643"/>
      <c r="BK23" s="643"/>
      <c r="BL23" s="643"/>
      <c r="BM23" s="643"/>
      <c r="BN23" s="644"/>
      <c r="BO23" s="675" t="s">
        <v>136</v>
      </c>
      <c r="BP23" s="675"/>
      <c r="BQ23" s="675"/>
      <c r="BR23" s="675"/>
      <c r="BS23" s="648" t="s">
        <v>136</v>
      </c>
      <c r="BT23" s="643"/>
      <c r="BU23" s="643"/>
      <c r="BV23" s="643"/>
      <c r="BW23" s="643"/>
      <c r="BX23" s="643"/>
      <c r="BY23" s="643"/>
      <c r="BZ23" s="643"/>
      <c r="CA23" s="643"/>
      <c r="CB23" s="688"/>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332913</v>
      </c>
      <c r="S24" s="643"/>
      <c r="T24" s="643"/>
      <c r="U24" s="643"/>
      <c r="V24" s="643"/>
      <c r="W24" s="643"/>
      <c r="X24" s="643"/>
      <c r="Y24" s="644"/>
      <c r="Z24" s="675">
        <v>2.8</v>
      </c>
      <c r="AA24" s="675"/>
      <c r="AB24" s="675"/>
      <c r="AC24" s="675"/>
      <c r="AD24" s="676" t="s">
        <v>136</v>
      </c>
      <c r="AE24" s="676"/>
      <c r="AF24" s="676"/>
      <c r="AG24" s="676"/>
      <c r="AH24" s="676"/>
      <c r="AI24" s="676"/>
      <c r="AJ24" s="676"/>
      <c r="AK24" s="676"/>
      <c r="AL24" s="645" t="s">
        <v>243</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136</v>
      </c>
      <c r="BH24" s="643"/>
      <c r="BI24" s="643"/>
      <c r="BJ24" s="643"/>
      <c r="BK24" s="643"/>
      <c r="BL24" s="643"/>
      <c r="BM24" s="643"/>
      <c r="BN24" s="644"/>
      <c r="BO24" s="675" t="s">
        <v>136</v>
      </c>
      <c r="BP24" s="675"/>
      <c r="BQ24" s="675"/>
      <c r="BR24" s="675"/>
      <c r="BS24" s="648" t="s">
        <v>243</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3182666</v>
      </c>
      <c r="CS24" s="698"/>
      <c r="CT24" s="698"/>
      <c r="CU24" s="698"/>
      <c r="CV24" s="698"/>
      <c r="CW24" s="698"/>
      <c r="CX24" s="698"/>
      <c r="CY24" s="741"/>
      <c r="CZ24" s="742">
        <v>28.2</v>
      </c>
      <c r="DA24" s="713"/>
      <c r="DB24" s="713"/>
      <c r="DC24" s="745"/>
      <c r="DD24" s="740">
        <v>2403486</v>
      </c>
      <c r="DE24" s="698"/>
      <c r="DF24" s="698"/>
      <c r="DG24" s="698"/>
      <c r="DH24" s="698"/>
      <c r="DI24" s="698"/>
      <c r="DJ24" s="698"/>
      <c r="DK24" s="741"/>
      <c r="DL24" s="740">
        <v>2293176</v>
      </c>
      <c r="DM24" s="698"/>
      <c r="DN24" s="698"/>
      <c r="DO24" s="698"/>
      <c r="DP24" s="698"/>
      <c r="DQ24" s="698"/>
      <c r="DR24" s="698"/>
      <c r="DS24" s="698"/>
      <c r="DT24" s="698"/>
      <c r="DU24" s="698"/>
      <c r="DV24" s="741"/>
      <c r="DW24" s="742">
        <v>43.9</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221</v>
      </c>
      <c r="S25" s="643"/>
      <c r="T25" s="643"/>
      <c r="U25" s="643"/>
      <c r="V25" s="643"/>
      <c r="W25" s="643"/>
      <c r="X25" s="643"/>
      <c r="Y25" s="644"/>
      <c r="Z25" s="675">
        <v>0</v>
      </c>
      <c r="AA25" s="675"/>
      <c r="AB25" s="675"/>
      <c r="AC25" s="675"/>
      <c r="AD25" s="676" t="s">
        <v>136</v>
      </c>
      <c r="AE25" s="676"/>
      <c r="AF25" s="676"/>
      <c r="AG25" s="676"/>
      <c r="AH25" s="676"/>
      <c r="AI25" s="676"/>
      <c r="AJ25" s="676"/>
      <c r="AK25" s="676"/>
      <c r="AL25" s="645" t="s">
        <v>243</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243</v>
      </c>
      <c r="BH25" s="643"/>
      <c r="BI25" s="643"/>
      <c r="BJ25" s="643"/>
      <c r="BK25" s="643"/>
      <c r="BL25" s="643"/>
      <c r="BM25" s="643"/>
      <c r="BN25" s="644"/>
      <c r="BO25" s="675" t="s">
        <v>243</v>
      </c>
      <c r="BP25" s="675"/>
      <c r="BQ25" s="675"/>
      <c r="BR25" s="675"/>
      <c r="BS25" s="648" t="s">
        <v>136</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1378107</v>
      </c>
      <c r="CS25" s="661"/>
      <c r="CT25" s="661"/>
      <c r="CU25" s="661"/>
      <c r="CV25" s="661"/>
      <c r="CW25" s="661"/>
      <c r="CX25" s="661"/>
      <c r="CY25" s="662"/>
      <c r="CZ25" s="645">
        <v>12.2</v>
      </c>
      <c r="DA25" s="663"/>
      <c r="DB25" s="663"/>
      <c r="DC25" s="664"/>
      <c r="DD25" s="648">
        <v>1215383</v>
      </c>
      <c r="DE25" s="661"/>
      <c r="DF25" s="661"/>
      <c r="DG25" s="661"/>
      <c r="DH25" s="661"/>
      <c r="DI25" s="661"/>
      <c r="DJ25" s="661"/>
      <c r="DK25" s="662"/>
      <c r="DL25" s="648">
        <v>1200078</v>
      </c>
      <c r="DM25" s="661"/>
      <c r="DN25" s="661"/>
      <c r="DO25" s="661"/>
      <c r="DP25" s="661"/>
      <c r="DQ25" s="661"/>
      <c r="DR25" s="661"/>
      <c r="DS25" s="661"/>
      <c r="DT25" s="661"/>
      <c r="DU25" s="661"/>
      <c r="DV25" s="662"/>
      <c r="DW25" s="645">
        <v>23</v>
      </c>
      <c r="DX25" s="663"/>
      <c r="DY25" s="663"/>
      <c r="DZ25" s="663"/>
      <c r="EA25" s="663"/>
      <c r="EB25" s="663"/>
      <c r="EC25" s="681"/>
    </row>
    <row r="26" spans="2:133" ht="11.25" customHeight="1" x14ac:dyDescent="0.15">
      <c r="B26" s="639" t="s">
        <v>296</v>
      </c>
      <c r="C26" s="640"/>
      <c r="D26" s="640"/>
      <c r="E26" s="640"/>
      <c r="F26" s="640"/>
      <c r="G26" s="640"/>
      <c r="H26" s="640"/>
      <c r="I26" s="640"/>
      <c r="J26" s="640"/>
      <c r="K26" s="640"/>
      <c r="L26" s="640"/>
      <c r="M26" s="640"/>
      <c r="N26" s="640"/>
      <c r="O26" s="640"/>
      <c r="P26" s="640"/>
      <c r="Q26" s="641"/>
      <c r="R26" s="642">
        <v>5388016</v>
      </c>
      <c r="S26" s="643"/>
      <c r="T26" s="643"/>
      <c r="U26" s="643"/>
      <c r="V26" s="643"/>
      <c r="W26" s="643"/>
      <c r="X26" s="643"/>
      <c r="Y26" s="644"/>
      <c r="Z26" s="675">
        <v>45.2</v>
      </c>
      <c r="AA26" s="675"/>
      <c r="AB26" s="675"/>
      <c r="AC26" s="675"/>
      <c r="AD26" s="676">
        <v>5054882</v>
      </c>
      <c r="AE26" s="676"/>
      <c r="AF26" s="676"/>
      <c r="AG26" s="676"/>
      <c r="AH26" s="676"/>
      <c r="AI26" s="676"/>
      <c r="AJ26" s="676"/>
      <c r="AK26" s="676"/>
      <c r="AL26" s="645">
        <v>99.8</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136</v>
      </c>
      <c r="BH26" s="643"/>
      <c r="BI26" s="643"/>
      <c r="BJ26" s="643"/>
      <c r="BK26" s="643"/>
      <c r="BL26" s="643"/>
      <c r="BM26" s="643"/>
      <c r="BN26" s="644"/>
      <c r="BO26" s="675" t="s">
        <v>243</v>
      </c>
      <c r="BP26" s="675"/>
      <c r="BQ26" s="675"/>
      <c r="BR26" s="675"/>
      <c r="BS26" s="648" t="s">
        <v>243</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745835</v>
      </c>
      <c r="CS26" s="643"/>
      <c r="CT26" s="643"/>
      <c r="CU26" s="643"/>
      <c r="CV26" s="643"/>
      <c r="CW26" s="643"/>
      <c r="CX26" s="643"/>
      <c r="CY26" s="644"/>
      <c r="CZ26" s="645">
        <v>6.6</v>
      </c>
      <c r="DA26" s="663"/>
      <c r="DB26" s="663"/>
      <c r="DC26" s="664"/>
      <c r="DD26" s="648">
        <v>607170</v>
      </c>
      <c r="DE26" s="643"/>
      <c r="DF26" s="643"/>
      <c r="DG26" s="643"/>
      <c r="DH26" s="643"/>
      <c r="DI26" s="643"/>
      <c r="DJ26" s="643"/>
      <c r="DK26" s="644"/>
      <c r="DL26" s="648" t="s">
        <v>243</v>
      </c>
      <c r="DM26" s="643"/>
      <c r="DN26" s="643"/>
      <c r="DO26" s="643"/>
      <c r="DP26" s="643"/>
      <c r="DQ26" s="643"/>
      <c r="DR26" s="643"/>
      <c r="DS26" s="643"/>
      <c r="DT26" s="643"/>
      <c r="DU26" s="643"/>
      <c r="DV26" s="644"/>
      <c r="DW26" s="645" t="s">
        <v>243</v>
      </c>
      <c r="DX26" s="663"/>
      <c r="DY26" s="663"/>
      <c r="DZ26" s="663"/>
      <c r="EA26" s="663"/>
      <c r="EB26" s="663"/>
      <c r="EC26" s="681"/>
    </row>
    <row r="27" spans="2:133" ht="11.25" customHeight="1" x14ac:dyDescent="0.15">
      <c r="B27" s="639" t="s">
        <v>299</v>
      </c>
      <c r="C27" s="640"/>
      <c r="D27" s="640"/>
      <c r="E27" s="640"/>
      <c r="F27" s="640"/>
      <c r="G27" s="640"/>
      <c r="H27" s="640"/>
      <c r="I27" s="640"/>
      <c r="J27" s="640"/>
      <c r="K27" s="640"/>
      <c r="L27" s="640"/>
      <c r="M27" s="640"/>
      <c r="N27" s="640"/>
      <c r="O27" s="640"/>
      <c r="P27" s="640"/>
      <c r="Q27" s="641"/>
      <c r="R27" s="642">
        <v>1836</v>
      </c>
      <c r="S27" s="643"/>
      <c r="T27" s="643"/>
      <c r="U27" s="643"/>
      <c r="V27" s="643"/>
      <c r="W27" s="643"/>
      <c r="X27" s="643"/>
      <c r="Y27" s="644"/>
      <c r="Z27" s="675">
        <v>0</v>
      </c>
      <c r="AA27" s="675"/>
      <c r="AB27" s="675"/>
      <c r="AC27" s="675"/>
      <c r="AD27" s="676">
        <v>1836</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1470493</v>
      </c>
      <c r="BH27" s="643"/>
      <c r="BI27" s="643"/>
      <c r="BJ27" s="643"/>
      <c r="BK27" s="643"/>
      <c r="BL27" s="643"/>
      <c r="BM27" s="643"/>
      <c r="BN27" s="644"/>
      <c r="BO27" s="675">
        <v>100</v>
      </c>
      <c r="BP27" s="675"/>
      <c r="BQ27" s="675"/>
      <c r="BR27" s="675"/>
      <c r="BS27" s="648">
        <v>6888</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962255</v>
      </c>
      <c r="CS27" s="661"/>
      <c r="CT27" s="661"/>
      <c r="CU27" s="661"/>
      <c r="CV27" s="661"/>
      <c r="CW27" s="661"/>
      <c r="CX27" s="661"/>
      <c r="CY27" s="662"/>
      <c r="CZ27" s="645">
        <v>8.5</v>
      </c>
      <c r="DA27" s="663"/>
      <c r="DB27" s="663"/>
      <c r="DC27" s="664"/>
      <c r="DD27" s="648">
        <v>345799</v>
      </c>
      <c r="DE27" s="661"/>
      <c r="DF27" s="661"/>
      <c r="DG27" s="661"/>
      <c r="DH27" s="661"/>
      <c r="DI27" s="661"/>
      <c r="DJ27" s="661"/>
      <c r="DK27" s="662"/>
      <c r="DL27" s="648">
        <v>250794</v>
      </c>
      <c r="DM27" s="661"/>
      <c r="DN27" s="661"/>
      <c r="DO27" s="661"/>
      <c r="DP27" s="661"/>
      <c r="DQ27" s="661"/>
      <c r="DR27" s="661"/>
      <c r="DS27" s="661"/>
      <c r="DT27" s="661"/>
      <c r="DU27" s="661"/>
      <c r="DV27" s="662"/>
      <c r="DW27" s="645">
        <v>4.8</v>
      </c>
      <c r="DX27" s="663"/>
      <c r="DY27" s="663"/>
      <c r="DZ27" s="663"/>
      <c r="EA27" s="663"/>
      <c r="EB27" s="663"/>
      <c r="EC27" s="681"/>
    </row>
    <row r="28" spans="2:133" ht="11.25" customHeight="1" x14ac:dyDescent="0.15">
      <c r="B28" s="639" t="s">
        <v>302</v>
      </c>
      <c r="C28" s="640"/>
      <c r="D28" s="640"/>
      <c r="E28" s="640"/>
      <c r="F28" s="640"/>
      <c r="G28" s="640"/>
      <c r="H28" s="640"/>
      <c r="I28" s="640"/>
      <c r="J28" s="640"/>
      <c r="K28" s="640"/>
      <c r="L28" s="640"/>
      <c r="M28" s="640"/>
      <c r="N28" s="640"/>
      <c r="O28" s="640"/>
      <c r="P28" s="640"/>
      <c r="Q28" s="641"/>
      <c r="R28" s="642">
        <v>959</v>
      </c>
      <c r="S28" s="643"/>
      <c r="T28" s="643"/>
      <c r="U28" s="643"/>
      <c r="V28" s="643"/>
      <c r="W28" s="643"/>
      <c r="X28" s="643"/>
      <c r="Y28" s="644"/>
      <c r="Z28" s="675">
        <v>0</v>
      </c>
      <c r="AA28" s="675"/>
      <c r="AB28" s="675"/>
      <c r="AC28" s="675"/>
      <c r="AD28" s="676" t="s">
        <v>243</v>
      </c>
      <c r="AE28" s="676"/>
      <c r="AF28" s="676"/>
      <c r="AG28" s="676"/>
      <c r="AH28" s="676"/>
      <c r="AI28" s="676"/>
      <c r="AJ28" s="676"/>
      <c r="AK28" s="676"/>
      <c r="AL28" s="645" t="s">
        <v>243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842304</v>
      </c>
      <c r="CS28" s="643"/>
      <c r="CT28" s="643"/>
      <c r="CU28" s="643"/>
      <c r="CV28" s="643"/>
      <c r="CW28" s="643"/>
      <c r="CX28" s="643"/>
      <c r="CY28" s="644"/>
      <c r="CZ28" s="645">
        <v>7.5</v>
      </c>
      <c r="DA28" s="663"/>
      <c r="DB28" s="663"/>
      <c r="DC28" s="664"/>
      <c r="DD28" s="648">
        <v>842304</v>
      </c>
      <c r="DE28" s="643"/>
      <c r="DF28" s="643"/>
      <c r="DG28" s="643"/>
      <c r="DH28" s="643"/>
      <c r="DI28" s="643"/>
      <c r="DJ28" s="643"/>
      <c r="DK28" s="644"/>
      <c r="DL28" s="648">
        <v>842304</v>
      </c>
      <c r="DM28" s="643"/>
      <c r="DN28" s="643"/>
      <c r="DO28" s="643"/>
      <c r="DP28" s="643"/>
      <c r="DQ28" s="643"/>
      <c r="DR28" s="643"/>
      <c r="DS28" s="643"/>
      <c r="DT28" s="643"/>
      <c r="DU28" s="643"/>
      <c r="DV28" s="644"/>
      <c r="DW28" s="645">
        <v>16.100000000000001</v>
      </c>
      <c r="DX28" s="663"/>
      <c r="DY28" s="663"/>
      <c r="DZ28" s="663"/>
      <c r="EA28" s="663"/>
      <c r="EB28" s="663"/>
      <c r="EC28" s="681"/>
    </row>
    <row r="29" spans="2:133" ht="11.25" customHeight="1" x14ac:dyDescent="0.15">
      <c r="B29" s="639" t="s">
        <v>304</v>
      </c>
      <c r="C29" s="640"/>
      <c r="D29" s="640"/>
      <c r="E29" s="640"/>
      <c r="F29" s="640"/>
      <c r="G29" s="640"/>
      <c r="H29" s="640"/>
      <c r="I29" s="640"/>
      <c r="J29" s="640"/>
      <c r="K29" s="640"/>
      <c r="L29" s="640"/>
      <c r="M29" s="640"/>
      <c r="N29" s="640"/>
      <c r="O29" s="640"/>
      <c r="P29" s="640"/>
      <c r="Q29" s="641"/>
      <c r="R29" s="642">
        <v>34942</v>
      </c>
      <c r="S29" s="643"/>
      <c r="T29" s="643"/>
      <c r="U29" s="643"/>
      <c r="V29" s="643"/>
      <c r="W29" s="643"/>
      <c r="X29" s="643"/>
      <c r="Y29" s="644"/>
      <c r="Z29" s="675">
        <v>0.3</v>
      </c>
      <c r="AA29" s="675"/>
      <c r="AB29" s="675"/>
      <c r="AC29" s="675"/>
      <c r="AD29" s="676">
        <v>2942</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306</v>
      </c>
      <c r="CG29" s="686"/>
      <c r="CH29" s="686"/>
      <c r="CI29" s="686"/>
      <c r="CJ29" s="686"/>
      <c r="CK29" s="686"/>
      <c r="CL29" s="686"/>
      <c r="CM29" s="686"/>
      <c r="CN29" s="686"/>
      <c r="CO29" s="686"/>
      <c r="CP29" s="686"/>
      <c r="CQ29" s="687"/>
      <c r="CR29" s="642">
        <v>842304</v>
      </c>
      <c r="CS29" s="661"/>
      <c r="CT29" s="661"/>
      <c r="CU29" s="661"/>
      <c r="CV29" s="661"/>
      <c r="CW29" s="661"/>
      <c r="CX29" s="661"/>
      <c r="CY29" s="662"/>
      <c r="CZ29" s="645">
        <v>7.5</v>
      </c>
      <c r="DA29" s="663"/>
      <c r="DB29" s="663"/>
      <c r="DC29" s="664"/>
      <c r="DD29" s="648">
        <v>842304</v>
      </c>
      <c r="DE29" s="661"/>
      <c r="DF29" s="661"/>
      <c r="DG29" s="661"/>
      <c r="DH29" s="661"/>
      <c r="DI29" s="661"/>
      <c r="DJ29" s="661"/>
      <c r="DK29" s="662"/>
      <c r="DL29" s="648">
        <v>842304</v>
      </c>
      <c r="DM29" s="661"/>
      <c r="DN29" s="661"/>
      <c r="DO29" s="661"/>
      <c r="DP29" s="661"/>
      <c r="DQ29" s="661"/>
      <c r="DR29" s="661"/>
      <c r="DS29" s="661"/>
      <c r="DT29" s="661"/>
      <c r="DU29" s="661"/>
      <c r="DV29" s="662"/>
      <c r="DW29" s="645">
        <v>16.100000000000001</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8044</v>
      </c>
      <c r="S30" s="643"/>
      <c r="T30" s="643"/>
      <c r="U30" s="643"/>
      <c r="V30" s="643"/>
      <c r="W30" s="643"/>
      <c r="X30" s="643"/>
      <c r="Y30" s="644"/>
      <c r="Z30" s="675">
        <v>0.1</v>
      </c>
      <c r="AA30" s="675"/>
      <c r="AB30" s="675"/>
      <c r="AC30" s="675"/>
      <c r="AD30" s="676" t="s">
        <v>136</v>
      </c>
      <c r="AE30" s="676"/>
      <c r="AF30" s="676"/>
      <c r="AG30" s="676"/>
      <c r="AH30" s="676"/>
      <c r="AI30" s="676"/>
      <c r="AJ30" s="676"/>
      <c r="AK30" s="676"/>
      <c r="AL30" s="645" t="s">
        <v>243</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799884</v>
      </c>
      <c r="CS30" s="643"/>
      <c r="CT30" s="643"/>
      <c r="CU30" s="643"/>
      <c r="CV30" s="643"/>
      <c r="CW30" s="643"/>
      <c r="CX30" s="643"/>
      <c r="CY30" s="644"/>
      <c r="CZ30" s="645">
        <v>7.1</v>
      </c>
      <c r="DA30" s="663"/>
      <c r="DB30" s="663"/>
      <c r="DC30" s="664"/>
      <c r="DD30" s="648">
        <v>799884</v>
      </c>
      <c r="DE30" s="643"/>
      <c r="DF30" s="643"/>
      <c r="DG30" s="643"/>
      <c r="DH30" s="643"/>
      <c r="DI30" s="643"/>
      <c r="DJ30" s="643"/>
      <c r="DK30" s="644"/>
      <c r="DL30" s="648">
        <v>799884</v>
      </c>
      <c r="DM30" s="643"/>
      <c r="DN30" s="643"/>
      <c r="DO30" s="643"/>
      <c r="DP30" s="643"/>
      <c r="DQ30" s="643"/>
      <c r="DR30" s="643"/>
      <c r="DS30" s="643"/>
      <c r="DT30" s="643"/>
      <c r="DU30" s="643"/>
      <c r="DV30" s="644"/>
      <c r="DW30" s="645">
        <v>15.3</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2350513</v>
      </c>
      <c r="S31" s="643"/>
      <c r="T31" s="643"/>
      <c r="U31" s="643"/>
      <c r="V31" s="643"/>
      <c r="W31" s="643"/>
      <c r="X31" s="643"/>
      <c r="Y31" s="644"/>
      <c r="Z31" s="675">
        <v>19.7</v>
      </c>
      <c r="AA31" s="675"/>
      <c r="AB31" s="675"/>
      <c r="AC31" s="675"/>
      <c r="AD31" s="676" t="s">
        <v>243</v>
      </c>
      <c r="AE31" s="676"/>
      <c r="AF31" s="676"/>
      <c r="AG31" s="676"/>
      <c r="AH31" s="676"/>
      <c r="AI31" s="676"/>
      <c r="AJ31" s="676"/>
      <c r="AK31" s="676"/>
      <c r="AL31" s="645" t="s">
        <v>136</v>
      </c>
      <c r="AM31" s="646"/>
      <c r="AN31" s="646"/>
      <c r="AO31" s="677"/>
      <c r="AP31" s="716" t="s">
        <v>312</v>
      </c>
      <c r="AQ31" s="717"/>
      <c r="AR31" s="717"/>
      <c r="AS31" s="717"/>
      <c r="AT31" s="722" t="s">
        <v>313</v>
      </c>
      <c r="AU31" s="231"/>
      <c r="AV31" s="231"/>
      <c r="AW31" s="231"/>
      <c r="AX31" s="708" t="s">
        <v>187</v>
      </c>
      <c r="AY31" s="709"/>
      <c r="AZ31" s="709"/>
      <c r="BA31" s="709"/>
      <c r="BB31" s="709"/>
      <c r="BC31" s="709"/>
      <c r="BD31" s="709"/>
      <c r="BE31" s="709"/>
      <c r="BF31" s="710"/>
      <c r="BG31" s="711">
        <v>99.1</v>
      </c>
      <c r="BH31" s="712"/>
      <c r="BI31" s="712"/>
      <c r="BJ31" s="712"/>
      <c r="BK31" s="712"/>
      <c r="BL31" s="712"/>
      <c r="BM31" s="713">
        <v>96.4</v>
      </c>
      <c r="BN31" s="712"/>
      <c r="BO31" s="712"/>
      <c r="BP31" s="712"/>
      <c r="BQ31" s="714"/>
      <c r="BR31" s="711">
        <v>99.1</v>
      </c>
      <c r="BS31" s="712"/>
      <c r="BT31" s="712"/>
      <c r="BU31" s="712"/>
      <c r="BV31" s="712"/>
      <c r="BW31" s="712"/>
      <c r="BX31" s="713">
        <v>95.9</v>
      </c>
      <c r="BY31" s="712"/>
      <c r="BZ31" s="712"/>
      <c r="CA31" s="712"/>
      <c r="CB31" s="714"/>
      <c r="CD31" s="733"/>
      <c r="CE31" s="734"/>
      <c r="CF31" s="689" t="s">
        <v>314</v>
      </c>
      <c r="CG31" s="686"/>
      <c r="CH31" s="686"/>
      <c r="CI31" s="686"/>
      <c r="CJ31" s="686"/>
      <c r="CK31" s="686"/>
      <c r="CL31" s="686"/>
      <c r="CM31" s="686"/>
      <c r="CN31" s="686"/>
      <c r="CO31" s="686"/>
      <c r="CP31" s="686"/>
      <c r="CQ31" s="687"/>
      <c r="CR31" s="642">
        <v>42420</v>
      </c>
      <c r="CS31" s="661"/>
      <c r="CT31" s="661"/>
      <c r="CU31" s="661"/>
      <c r="CV31" s="661"/>
      <c r="CW31" s="661"/>
      <c r="CX31" s="661"/>
      <c r="CY31" s="662"/>
      <c r="CZ31" s="645">
        <v>0.4</v>
      </c>
      <c r="DA31" s="663"/>
      <c r="DB31" s="663"/>
      <c r="DC31" s="664"/>
      <c r="DD31" s="648">
        <v>42420</v>
      </c>
      <c r="DE31" s="661"/>
      <c r="DF31" s="661"/>
      <c r="DG31" s="661"/>
      <c r="DH31" s="661"/>
      <c r="DI31" s="661"/>
      <c r="DJ31" s="661"/>
      <c r="DK31" s="662"/>
      <c r="DL31" s="648">
        <v>42420</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25" t="s">
        <v>315</v>
      </c>
      <c r="C32" s="726"/>
      <c r="D32" s="726"/>
      <c r="E32" s="726"/>
      <c r="F32" s="726"/>
      <c r="G32" s="726"/>
      <c r="H32" s="726"/>
      <c r="I32" s="726"/>
      <c r="J32" s="726"/>
      <c r="K32" s="726"/>
      <c r="L32" s="726"/>
      <c r="M32" s="726"/>
      <c r="N32" s="726"/>
      <c r="O32" s="726"/>
      <c r="P32" s="726"/>
      <c r="Q32" s="727"/>
      <c r="R32" s="642" t="s">
        <v>136</v>
      </c>
      <c r="S32" s="643"/>
      <c r="T32" s="643"/>
      <c r="U32" s="643"/>
      <c r="V32" s="643"/>
      <c r="W32" s="643"/>
      <c r="X32" s="643"/>
      <c r="Y32" s="644"/>
      <c r="Z32" s="675" t="s">
        <v>136</v>
      </c>
      <c r="AA32" s="675"/>
      <c r="AB32" s="675"/>
      <c r="AC32" s="675"/>
      <c r="AD32" s="676" t="s">
        <v>243</v>
      </c>
      <c r="AE32" s="676"/>
      <c r="AF32" s="676"/>
      <c r="AG32" s="676"/>
      <c r="AH32" s="676"/>
      <c r="AI32" s="676"/>
      <c r="AJ32" s="676"/>
      <c r="AK32" s="676"/>
      <c r="AL32" s="645" t="s">
        <v>136</v>
      </c>
      <c r="AM32" s="646"/>
      <c r="AN32" s="646"/>
      <c r="AO32" s="677"/>
      <c r="AP32" s="718"/>
      <c r="AQ32" s="719"/>
      <c r="AR32" s="719"/>
      <c r="AS32" s="719"/>
      <c r="AT32" s="723"/>
      <c r="AU32" s="230" t="s">
        <v>316</v>
      </c>
      <c r="AV32" s="230"/>
      <c r="AW32" s="230"/>
      <c r="AX32" s="639" t="s">
        <v>317</v>
      </c>
      <c r="AY32" s="640"/>
      <c r="AZ32" s="640"/>
      <c r="BA32" s="640"/>
      <c r="BB32" s="640"/>
      <c r="BC32" s="640"/>
      <c r="BD32" s="640"/>
      <c r="BE32" s="640"/>
      <c r="BF32" s="641"/>
      <c r="BG32" s="715">
        <v>99.4</v>
      </c>
      <c r="BH32" s="661"/>
      <c r="BI32" s="661"/>
      <c r="BJ32" s="661"/>
      <c r="BK32" s="661"/>
      <c r="BL32" s="661"/>
      <c r="BM32" s="646">
        <v>96.3</v>
      </c>
      <c r="BN32" s="707"/>
      <c r="BO32" s="707"/>
      <c r="BP32" s="707"/>
      <c r="BQ32" s="685"/>
      <c r="BR32" s="715">
        <v>99.4</v>
      </c>
      <c r="BS32" s="661"/>
      <c r="BT32" s="661"/>
      <c r="BU32" s="661"/>
      <c r="BV32" s="661"/>
      <c r="BW32" s="661"/>
      <c r="BX32" s="646">
        <v>96.3</v>
      </c>
      <c r="BY32" s="707"/>
      <c r="BZ32" s="707"/>
      <c r="CA32" s="707"/>
      <c r="CB32" s="685"/>
      <c r="CD32" s="735"/>
      <c r="CE32" s="736"/>
      <c r="CF32" s="689" t="s">
        <v>318</v>
      </c>
      <c r="CG32" s="686"/>
      <c r="CH32" s="686"/>
      <c r="CI32" s="686"/>
      <c r="CJ32" s="686"/>
      <c r="CK32" s="686"/>
      <c r="CL32" s="686"/>
      <c r="CM32" s="686"/>
      <c r="CN32" s="686"/>
      <c r="CO32" s="686"/>
      <c r="CP32" s="686"/>
      <c r="CQ32" s="687"/>
      <c r="CR32" s="642" t="s">
        <v>243</v>
      </c>
      <c r="CS32" s="643"/>
      <c r="CT32" s="643"/>
      <c r="CU32" s="643"/>
      <c r="CV32" s="643"/>
      <c r="CW32" s="643"/>
      <c r="CX32" s="643"/>
      <c r="CY32" s="644"/>
      <c r="CZ32" s="645" t="s">
        <v>243</v>
      </c>
      <c r="DA32" s="663"/>
      <c r="DB32" s="663"/>
      <c r="DC32" s="664"/>
      <c r="DD32" s="648" t="s">
        <v>243</v>
      </c>
      <c r="DE32" s="643"/>
      <c r="DF32" s="643"/>
      <c r="DG32" s="643"/>
      <c r="DH32" s="643"/>
      <c r="DI32" s="643"/>
      <c r="DJ32" s="643"/>
      <c r="DK32" s="644"/>
      <c r="DL32" s="648" t="s">
        <v>136</v>
      </c>
      <c r="DM32" s="643"/>
      <c r="DN32" s="643"/>
      <c r="DO32" s="643"/>
      <c r="DP32" s="643"/>
      <c r="DQ32" s="643"/>
      <c r="DR32" s="643"/>
      <c r="DS32" s="643"/>
      <c r="DT32" s="643"/>
      <c r="DU32" s="643"/>
      <c r="DV32" s="644"/>
      <c r="DW32" s="645" t="s">
        <v>243</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670593</v>
      </c>
      <c r="S33" s="643"/>
      <c r="T33" s="643"/>
      <c r="U33" s="643"/>
      <c r="V33" s="643"/>
      <c r="W33" s="643"/>
      <c r="X33" s="643"/>
      <c r="Y33" s="644"/>
      <c r="Z33" s="675">
        <v>5.6</v>
      </c>
      <c r="AA33" s="675"/>
      <c r="AB33" s="675"/>
      <c r="AC33" s="675"/>
      <c r="AD33" s="676" t="s">
        <v>243</v>
      </c>
      <c r="AE33" s="676"/>
      <c r="AF33" s="676"/>
      <c r="AG33" s="676"/>
      <c r="AH33" s="676"/>
      <c r="AI33" s="676"/>
      <c r="AJ33" s="676"/>
      <c r="AK33" s="676"/>
      <c r="AL33" s="645" t="s">
        <v>136</v>
      </c>
      <c r="AM33" s="646"/>
      <c r="AN33" s="646"/>
      <c r="AO33" s="677"/>
      <c r="AP33" s="720"/>
      <c r="AQ33" s="721"/>
      <c r="AR33" s="721"/>
      <c r="AS33" s="721"/>
      <c r="AT33" s="724"/>
      <c r="AU33" s="232"/>
      <c r="AV33" s="232"/>
      <c r="AW33" s="232"/>
      <c r="AX33" s="623" t="s">
        <v>320</v>
      </c>
      <c r="AY33" s="624"/>
      <c r="AZ33" s="624"/>
      <c r="BA33" s="624"/>
      <c r="BB33" s="624"/>
      <c r="BC33" s="624"/>
      <c r="BD33" s="624"/>
      <c r="BE33" s="624"/>
      <c r="BF33" s="625"/>
      <c r="BG33" s="706">
        <v>98.9</v>
      </c>
      <c r="BH33" s="627"/>
      <c r="BI33" s="627"/>
      <c r="BJ33" s="627"/>
      <c r="BK33" s="627"/>
      <c r="BL33" s="627"/>
      <c r="BM33" s="669">
        <v>96.1</v>
      </c>
      <c r="BN33" s="627"/>
      <c r="BO33" s="627"/>
      <c r="BP33" s="627"/>
      <c r="BQ33" s="671"/>
      <c r="BR33" s="706">
        <v>98.8</v>
      </c>
      <c r="BS33" s="627"/>
      <c r="BT33" s="627"/>
      <c r="BU33" s="627"/>
      <c r="BV33" s="627"/>
      <c r="BW33" s="627"/>
      <c r="BX33" s="669">
        <v>95.1</v>
      </c>
      <c r="BY33" s="627"/>
      <c r="BZ33" s="627"/>
      <c r="CA33" s="627"/>
      <c r="CB33" s="671"/>
      <c r="CD33" s="689" t="s">
        <v>321</v>
      </c>
      <c r="CE33" s="686"/>
      <c r="CF33" s="686"/>
      <c r="CG33" s="686"/>
      <c r="CH33" s="686"/>
      <c r="CI33" s="686"/>
      <c r="CJ33" s="686"/>
      <c r="CK33" s="686"/>
      <c r="CL33" s="686"/>
      <c r="CM33" s="686"/>
      <c r="CN33" s="686"/>
      <c r="CO33" s="686"/>
      <c r="CP33" s="686"/>
      <c r="CQ33" s="687"/>
      <c r="CR33" s="642">
        <v>6520580</v>
      </c>
      <c r="CS33" s="661"/>
      <c r="CT33" s="661"/>
      <c r="CU33" s="661"/>
      <c r="CV33" s="661"/>
      <c r="CW33" s="661"/>
      <c r="CX33" s="661"/>
      <c r="CY33" s="662"/>
      <c r="CZ33" s="645">
        <v>57.7</v>
      </c>
      <c r="DA33" s="663"/>
      <c r="DB33" s="663"/>
      <c r="DC33" s="664"/>
      <c r="DD33" s="648">
        <v>3537549</v>
      </c>
      <c r="DE33" s="661"/>
      <c r="DF33" s="661"/>
      <c r="DG33" s="661"/>
      <c r="DH33" s="661"/>
      <c r="DI33" s="661"/>
      <c r="DJ33" s="661"/>
      <c r="DK33" s="662"/>
      <c r="DL33" s="648">
        <v>2259550</v>
      </c>
      <c r="DM33" s="661"/>
      <c r="DN33" s="661"/>
      <c r="DO33" s="661"/>
      <c r="DP33" s="661"/>
      <c r="DQ33" s="661"/>
      <c r="DR33" s="661"/>
      <c r="DS33" s="661"/>
      <c r="DT33" s="661"/>
      <c r="DU33" s="661"/>
      <c r="DV33" s="662"/>
      <c r="DW33" s="645">
        <v>43.3</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20409</v>
      </c>
      <c r="S34" s="643"/>
      <c r="T34" s="643"/>
      <c r="U34" s="643"/>
      <c r="V34" s="643"/>
      <c r="W34" s="643"/>
      <c r="X34" s="643"/>
      <c r="Y34" s="644"/>
      <c r="Z34" s="675">
        <v>0.2</v>
      </c>
      <c r="AA34" s="675"/>
      <c r="AB34" s="675"/>
      <c r="AC34" s="675"/>
      <c r="AD34" s="676">
        <v>4068</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1162376</v>
      </c>
      <c r="CS34" s="643"/>
      <c r="CT34" s="643"/>
      <c r="CU34" s="643"/>
      <c r="CV34" s="643"/>
      <c r="CW34" s="643"/>
      <c r="CX34" s="643"/>
      <c r="CY34" s="644"/>
      <c r="CZ34" s="645">
        <v>10.3</v>
      </c>
      <c r="DA34" s="663"/>
      <c r="DB34" s="663"/>
      <c r="DC34" s="664"/>
      <c r="DD34" s="648">
        <v>814167</v>
      </c>
      <c r="DE34" s="643"/>
      <c r="DF34" s="643"/>
      <c r="DG34" s="643"/>
      <c r="DH34" s="643"/>
      <c r="DI34" s="643"/>
      <c r="DJ34" s="643"/>
      <c r="DK34" s="644"/>
      <c r="DL34" s="648">
        <v>543681</v>
      </c>
      <c r="DM34" s="643"/>
      <c r="DN34" s="643"/>
      <c r="DO34" s="643"/>
      <c r="DP34" s="643"/>
      <c r="DQ34" s="643"/>
      <c r="DR34" s="643"/>
      <c r="DS34" s="643"/>
      <c r="DT34" s="643"/>
      <c r="DU34" s="643"/>
      <c r="DV34" s="644"/>
      <c r="DW34" s="645">
        <v>10.4</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646151</v>
      </c>
      <c r="S35" s="643"/>
      <c r="T35" s="643"/>
      <c r="U35" s="643"/>
      <c r="V35" s="643"/>
      <c r="W35" s="643"/>
      <c r="X35" s="643"/>
      <c r="Y35" s="644"/>
      <c r="Z35" s="675">
        <v>5.4</v>
      </c>
      <c r="AA35" s="675"/>
      <c r="AB35" s="675"/>
      <c r="AC35" s="675"/>
      <c r="AD35" s="676" t="s">
        <v>136</v>
      </c>
      <c r="AE35" s="676"/>
      <c r="AF35" s="676"/>
      <c r="AG35" s="676"/>
      <c r="AH35" s="676"/>
      <c r="AI35" s="676"/>
      <c r="AJ35" s="676"/>
      <c r="AK35" s="676"/>
      <c r="AL35" s="645" t="s">
        <v>136</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141098</v>
      </c>
      <c r="CS35" s="661"/>
      <c r="CT35" s="661"/>
      <c r="CU35" s="661"/>
      <c r="CV35" s="661"/>
      <c r="CW35" s="661"/>
      <c r="CX35" s="661"/>
      <c r="CY35" s="662"/>
      <c r="CZ35" s="645">
        <v>1.2</v>
      </c>
      <c r="DA35" s="663"/>
      <c r="DB35" s="663"/>
      <c r="DC35" s="664"/>
      <c r="DD35" s="648">
        <v>122490</v>
      </c>
      <c r="DE35" s="661"/>
      <c r="DF35" s="661"/>
      <c r="DG35" s="661"/>
      <c r="DH35" s="661"/>
      <c r="DI35" s="661"/>
      <c r="DJ35" s="661"/>
      <c r="DK35" s="662"/>
      <c r="DL35" s="648">
        <v>116666</v>
      </c>
      <c r="DM35" s="661"/>
      <c r="DN35" s="661"/>
      <c r="DO35" s="661"/>
      <c r="DP35" s="661"/>
      <c r="DQ35" s="661"/>
      <c r="DR35" s="661"/>
      <c r="DS35" s="661"/>
      <c r="DT35" s="661"/>
      <c r="DU35" s="661"/>
      <c r="DV35" s="662"/>
      <c r="DW35" s="645">
        <v>2.2000000000000002</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666838</v>
      </c>
      <c r="S36" s="643"/>
      <c r="T36" s="643"/>
      <c r="U36" s="643"/>
      <c r="V36" s="643"/>
      <c r="W36" s="643"/>
      <c r="X36" s="643"/>
      <c r="Y36" s="644"/>
      <c r="Z36" s="675">
        <v>5.6</v>
      </c>
      <c r="AA36" s="675"/>
      <c r="AB36" s="675"/>
      <c r="AC36" s="675"/>
      <c r="AD36" s="676" t="s">
        <v>136</v>
      </c>
      <c r="AE36" s="676"/>
      <c r="AF36" s="676"/>
      <c r="AG36" s="676"/>
      <c r="AH36" s="676"/>
      <c r="AI36" s="676"/>
      <c r="AJ36" s="676"/>
      <c r="AK36" s="676"/>
      <c r="AL36" s="645" t="s">
        <v>136</v>
      </c>
      <c r="AM36" s="646"/>
      <c r="AN36" s="646"/>
      <c r="AO36" s="677"/>
      <c r="AP36" s="235"/>
      <c r="AQ36" s="694" t="s">
        <v>329</v>
      </c>
      <c r="AR36" s="695"/>
      <c r="AS36" s="695"/>
      <c r="AT36" s="695"/>
      <c r="AU36" s="695"/>
      <c r="AV36" s="695"/>
      <c r="AW36" s="695"/>
      <c r="AX36" s="695"/>
      <c r="AY36" s="696"/>
      <c r="AZ36" s="697">
        <v>1210145</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36898</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2993372</v>
      </c>
      <c r="CS36" s="643"/>
      <c r="CT36" s="643"/>
      <c r="CU36" s="643"/>
      <c r="CV36" s="643"/>
      <c r="CW36" s="643"/>
      <c r="CX36" s="643"/>
      <c r="CY36" s="644"/>
      <c r="CZ36" s="645">
        <v>26.5</v>
      </c>
      <c r="DA36" s="663"/>
      <c r="DB36" s="663"/>
      <c r="DC36" s="664"/>
      <c r="DD36" s="648">
        <v>955474</v>
      </c>
      <c r="DE36" s="643"/>
      <c r="DF36" s="643"/>
      <c r="DG36" s="643"/>
      <c r="DH36" s="643"/>
      <c r="DI36" s="643"/>
      <c r="DJ36" s="643"/>
      <c r="DK36" s="644"/>
      <c r="DL36" s="648">
        <v>559569</v>
      </c>
      <c r="DM36" s="643"/>
      <c r="DN36" s="643"/>
      <c r="DO36" s="643"/>
      <c r="DP36" s="643"/>
      <c r="DQ36" s="643"/>
      <c r="DR36" s="643"/>
      <c r="DS36" s="643"/>
      <c r="DT36" s="643"/>
      <c r="DU36" s="643"/>
      <c r="DV36" s="644"/>
      <c r="DW36" s="645">
        <v>10.7</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526086</v>
      </c>
      <c r="S37" s="643"/>
      <c r="T37" s="643"/>
      <c r="U37" s="643"/>
      <c r="V37" s="643"/>
      <c r="W37" s="643"/>
      <c r="X37" s="643"/>
      <c r="Y37" s="644"/>
      <c r="Z37" s="675">
        <v>4.4000000000000004</v>
      </c>
      <c r="AA37" s="675"/>
      <c r="AB37" s="675"/>
      <c r="AC37" s="675"/>
      <c r="AD37" s="676" t="s">
        <v>243</v>
      </c>
      <c r="AE37" s="676"/>
      <c r="AF37" s="676"/>
      <c r="AG37" s="676"/>
      <c r="AH37" s="676"/>
      <c r="AI37" s="676"/>
      <c r="AJ37" s="676"/>
      <c r="AK37" s="676"/>
      <c r="AL37" s="645" t="s">
        <v>243</v>
      </c>
      <c r="AM37" s="646"/>
      <c r="AN37" s="646"/>
      <c r="AO37" s="677"/>
      <c r="AQ37" s="682" t="s">
        <v>333</v>
      </c>
      <c r="AR37" s="683"/>
      <c r="AS37" s="683"/>
      <c r="AT37" s="683"/>
      <c r="AU37" s="683"/>
      <c r="AV37" s="683"/>
      <c r="AW37" s="683"/>
      <c r="AX37" s="683"/>
      <c r="AY37" s="684"/>
      <c r="AZ37" s="642">
        <v>498000</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31767</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381800</v>
      </c>
      <c r="CS37" s="661"/>
      <c r="CT37" s="661"/>
      <c r="CU37" s="661"/>
      <c r="CV37" s="661"/>
      <c r="CW37" s="661"/>
      <c r="CX37" s="661"/>
      <c r="CY37" s="662"/>
      <c r="CZ37" s="645">
        <v>3.4</v>
      </c>
      <c r="DA37" s="663"/>
      <c r="DB37" s="663"/>
      <c r="DC37" s="664"/>
      <c r="DD37" s="648">
        <v>270921</v>
      </c>
      <c r="DE37" s="661"/>
      <c r="DF37" s="661"/>
      <c r="DG37" s="661"/>
      <c r="DH37" s="661"/>
      <c r="DI37" s="661"/>
      <c r="DJ37" s="661"/>
      <c r="DK37" s="662"/>
      <c r="DL37" s="648">
        <v>268635</v>
      </c>
      <c r="DM37" s="661"/>
      <c r="DN37" s="661"/>
      <c r="DO37" s="661"/>
      <c r="DP37" s="661"/>
      <c r="DQ37" s="661"/>
      <c r="DR37" s="661"/>
      <c r="DS37" s="661"/>
      <c r="DT37" s="661"/>
      <c r="DU37" s="661"/>
      <c r="DV37" s="662"/>
      <c r="DW37" s="645">
        <v>5.0999999999999996</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233199</v>
      </c>
      <c r="S38" s="643"/>
      <c r="T38" s="643"/>
      <c r="U38" s="643"/>
      <c r="V38" s="643"/>
      <c r="W38" s="643"/>
      <c r="X38" s="643"/>
      <c r="Y38" s="644"/>
      <c r="Z38" s="675">
        <v>2</v>
      </c>
      <c r="AA38" s="675"/>
      <c r="AB38" s="675"/>
      <c r="AC38" s="675"/>
      <c r="AD38" s="676">
        <v>573</v>
      </c>
      <c r="AE38" s="676"/>
      <c r="AF38" s="676"/>
      <c r="AG38" s="676"/>
      <c r="AH38" s="676"/>
      <c r="AI38" s="676"/>
      <c r="AJ38" s="676"/>
      <c r="AK38" s="676"/>
      <c r="AL38" s="645">
        <v>0</v>
      </c>
      <c r="AM38" s="646"/>
      <c r="AN38" s="646"/>
      <c r="AO38" s="677"/>
      <c r="AQ38" s="682" t="s">
        <v>337</v>
      </c>
      <c r="AR38" s="683"/>
      <c r="AS38" s="683"/>
      <c r="AT38" s="683"/>
      <c r="AU38" s="683"/>
      <c r="AV38" s="683"/>
      <c r="AW38" s="683"/>
      <c r="AX38" s="683"/>
      <c r="AY38" s="684"/>
      <c r="AZ38" s="642">
        <v>29119</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2009</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1181026</v>
      </c>
      <c r="CS38" s="643"/>
      <c r="CT38" s="643"/>
      <c r="CU38" s="643"/>
      <c r="CV38" s="643"/>
      <c r="CW38" s="643"/>
      <c r="CX38" s="643"/>
      <c r="CY38" s="644"/>
      <c r="CZ38" s="645">
        <v>10.5</v>
      </c>
      <c r="DA38" s="663"/>
      <c r="DB38" s="663"/>
      <c r="DC38" s="664"/>
      <c r="DD38" s="648">
        <v>1069659</v>
      </c>
      <c r="DE38" s="643"/>
      <c r="DF38" s="643"/>
      <c r="DG38" s="643"/>
      <c r="DH38" s="643"/>
      <c r="DI38" s="643"/>
      <c r="DJ38" s="643"/>
      <c r="DK38" s="644"/>
      <c r="DL38" s="648">
        <v>1038034</v>
      </c>
      <c r="DM38" s="643"/>
      <c r="DN38" s="643"/>
      <c r="DO38" s="643"/>
      <c r="DP38" s="643"/>
      <c r="DQ38" s="643"/>
      <c r="DR38" s="643"/>
      <c r="DS38" s="643"/>
      <c r="DT38" s="643"/>
      <c r="DU38" s="643"/>
      <c r="DV38" s="644"/>
      <c r="DW38" s="645">
        <v>19.899999999999999</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1370800</v>
      </c>
      <c r="S39" s="643"/>
      <c r="T39" s="643"/>
      <c r="U39" s="643"/>
      <c r="V39" s="643"/>
      <c r="W39" s="643"/>
      <c r="X39" s="643"/>
      <c r="Y39" s="644"/>
      <c r="Z39" s="675">
        <v>11.5</v>
      </c>
      <c r="AA39" s="675"/>
      <c r="AB39" s="675"/>
      <c r="AC39" s="675"/>
      <c r="AD39" s="676" t="s">
        <v>243</v>
      </c>
      <c r="AE39" s="676"/>
      <c r="AF39" s="676"/>
      <c r="AG39" s="676"/>
      <c r="AH39" s="676"/>
      <c r="AI39" s="676"/>
      <c r="AJ39" s="676"/>
      <c r="AK39" s="676"/>
      <c r="AL39" s="645" t="s">
        <v>136</v>
      </c>
      <c r="AM39" s="646"/>
      <c r="AN39" s="646"/>
      <c r="AO39" s="677"/>
      <c r="AQ39" s="682" t="s">
        <v>341</v>
      </c>
      <c r="AR39" s="683"/>
      <c r="AS39" s="683"/>
      <c r="AT39" s="683"/>
      <c r="AU39" s="683"/>
      <c r="AV39" s="683"/>
      <c r="AW39" s="683"/>
      <c r="AX39" s="683"/>
      <c r="AY39" s="684"/>
      <c r="AZ39" s="642">
        <v>2167</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3181</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862247</v>
      </c>
      <c r="CS39" s="661"/>
      <c r="CT39" s="661"/>
      <c r="CU39" s="661"/>
      <c r="CV39" s="661"/>
      <c r="CW39" s="661"/>
      <c r="CX39" s="661"/>
      <c r="CY39" s="662"/>
      <c r="CZ39" s="645">
        <v>7.6</v>
      </c>
      <c r="DA39" s="663"/>
      <c r="DB39" s="663"/>
      <c r="DC39" s="664"/>
      <c r="DD39" s="648">
        <v>574159</v>
      </c>
      <c r="DE39" s="661"/>
      <c r="DF39" s="661"/>
      <c r="DG39" s="661"/>
      <c r="DH39" s="661"/>
      <c r="DI39" s="661"/>
      <c r="DJ39" s="661"/>
      <c r="DK39" s="662"/>
      <c r="DL39" s="648" t="s">
        <v>243</v>
      </c>
      <c r="DM39" s="661"/>
      <c r="DN39" s="661"/>
      <c r="DO39" s="661"/>
      <c r="DP39" s="661"/>
      <c r="DQ39" s="661"/>
      <c r="DR39" s="661"/>
      <c r="DS39" s="661"/>
      <c r="DT39" s="661"/>
      <c r="DU39" s="661"/>
      <c r="DV39" s="662"/>
      <c r="DW39" s="645" t="s">
        <v>243</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136</v>
      </c>
      <c r="S40" s="643"/>
      <c r="T40" s="643"/>
      <c r="U40" s="643"/>
      <c r="V40" s="643"/>
      <c r="W40" s="643"/>
      <c r="X40" s="643"/>
      <c r="Y40" s="644"/>
      <c r="Z40" s="675" t="s">
        <v>136</v>
      </c>
      <c r="AA40" s="675"/>
      <c r="AB40" s="675"/>
      <c r="AC40" s="675"/>
      <c r="AD40" s="676" t="s">
        <v>136</v>
      </c>
      <c r="AE40" s="676"/>
      <c r="AF40" s="676"/>
      <c r="AG40" s="676"/>
      <c r="AH40" s="676"/>
      <c r="AI40" s="676"/>
      <c r="AJ40" s="676"/>
      <c r="AK40" s="676"/>
      <c r="AL40" s="645" t="s">
        <v>136</v>
      </c>
      <c r="AM40" s="646"/>
      <c r="AN40" s="646"/>
      <c r="AO40" s="677"/>
      <c r="AQ40" s="682" t="s">
        <v>345</v>
      </c>
      <c r="AR40" s="683"/>
      <c r="AS40" s="683"/>
      <c r="AT40" s="683"/>
      <c r="AU40" s="683"/>
      <c r="AV40" s="683"/>
      <c r="AW40" s="683"/>
      <c r="AX40" s="683"/>
      <c r="AY40" s="684"/>
      <c r="AZ40" s="642">
        <v>752</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93</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180461</v>
      </c>
      <c r="CS40" s="643"/>
      <c r="CT40" s="643"/>
      <c r="CU40" s="643"/>
      <c r="CV40" s="643"/>
      <c r="CW40" s="643"/>
      <c r="CX40" s="643"/>
      <c r="CY40" s="644"/>
      <c r="CZ40" s="645">
        <v>1.6</v>
      </c>
      <c r="DA40" s="663"/>
      <c r="DB40" s="663"/>
      <c r="DC40" s="664"/>
      <c r="DD40" s="648">
        <v>1600</v>
      </c>
      <c r="DE40" s="643"/>
      <c r="DF40" s="643"/>
      <c r="DG40" s="643"/>
      <c r="DH40" s="643"/>
      <c r="DI40" s="643"/>
      <c r="DJ40" s="643"/>
      <c r="DK40" s="644"/>
      <c r="DL40" s="648">
        <v>1600</v>
      </c>
      <c r="DM40" s="643"/>
      <c r="DN40" s="643"/>
      <c r="DO40" s="643"/>
      <c r="DP40" s="643"/>
      <c r="DQ40" s="643"/>
      <c r="DR40" s="643"/>
      <c r="DS40" s="643"/>
      <c r="DT40" s="643"/>
      <c r="DU40" s="643"/>
      <c r="DV40" s="644"/>
      <c r="DW40" s="645">
        <v>0</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243</v>
      </c>
      <c r="S41" s="643"/>
      <c r="T41" s="643"/>
      <c r="U41" s="643"/>
      <c r="V41" s="643"/>
      <c r="W41" s="643"/>
      <c r="X41" s="643"/>
      <c r="Y41" s="644"/>
      <c r="Z41" s="675" t="s">
        <v>136</v>
      </c>
      <c r="AA41" s="675"/>
      <c r="AB41" s="675"/>
      <c r="AC41" s="675"/>
      <c r="AD41" s="676" t="s">
        <v>243</v>
      </c>
      <c r="AE41" s="676"/>
      <c r="AF41" s="676"/>
      <c r="AG41" s="676"/>
      <c r="AH41" s="676"/>
      <c r="AI41" s="676"/>
      <c r="AJ41" s="676"/>
      <c r="AK41" s="676"/>
      <c r="AL41" s="645" t="s">
        <v>136</v>
      </c>
      <c r="AM41" s="646"/>
      <c r="AN41" s="646"/>
      <c r="AO41" s="677"/>
      <c r="AQ41" s="682" t="s">
        <v>350</v>
      </c>
      <c r="AR41" s="683"/>
      <c r="AS41" s="683"/>
      <c r="AT41" s="683"/>
      <c r="AU41" s="683"/>
      <c r="AV41" s="683"/>
      <c r="AW41" s="683"/>
      <c r="AX41" s="683"/>
      <c r="AY41" s="684"/>
      <c r="AZ41" s="642">
        <v>108116</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1</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136</v>
      </c>
      <c r="CS41" s="661"/>
      <c r="CT41" s="661"/>
      <c r="CU41" s="661"/>
      <c r="CV41" s="661"/>
      <c r="CW41" s="661"/>
      <c r="CX41" s="661"/>
      <c r="CY41" s="662"/>
      <c r="CZ41" s="645" t="s">
        <v>243</v>
      </c>
      <c r="DA41" s="663"/>
      <c r="DB41" s="663"/>
      <c r="DC41" s="664"/>
      <c r="DD41" s="648" t="s">
        <v>136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158800</v>
      </c>
      <c r="S42" s="643"/>
      <c r="T42" s="643"/>
      <c r="U42" s="643"/>
      <c r="V42" s="643"/>
      <c r="W42" s="643"/>
      <c r="X42" s="643"/>
      <c r="Y42" s="644"/>
      <c r="Z42" s="675">
        <v>1.3</v>
      </c>
      <c r="AA42" s="675"/>
      <c r="AB42" s="675"/>
      <c r="AC42" s="675"/>
      <c r="AD42" s="676" t="s">
        <v>243</v>
      </c>
      <c r="AE42" s="676"/>
      <c r="AF42" s="676"/>
      <c r="AG42" s="676"/>
      <c r="AH42" s="676"/>
      <c r="AI42" s="676"/>
      <c r="AJ42" s="676"/>
      <c r="AK42" s="676"/>
      <c r="AL42" s="645" t="s">
        <v>243</v>
      </c>
      <c r="AM42" s="646"/>
      <c r="AN42" s="646"/>
      <c r="AO42" s="677"/>
      <c r="AQ42" s="678" t="s">
        <v>354</v>
      </c>
      <c r="AR42" s="679"/>
      <c r="AS42" s="679"/>
      <c r="AT42" s="679"/>
      <c r="AU42" s="679"/>
      <c r="AV42" s="679"/>
      <c r="AW42" s="679"/>
      <c r="AX42" s="679"/>
      <c r="AY42" s="680"/>
      <c r="AZ42" s="626">
        <v>571991</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311</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1596858</v>
      </c>
      <c r="CS42" s="643"/>
      <c r="CT42" s="643"/>
      <c r="CU42" s="643"/>
      <c r="CV42" s="643"/>
      <c r="CW42" s="643"/>
      <c r="CX42" s="643"/>
      <c r="CY42" s="644"/>
      <c r="CZ42" s="645">
        <v>14.1</v>
      </c>
      <c r="DA42" s="646"/>
      <c r="DB42" s="646"/>
      <c r="DC42" s="647"/>
      <c r="DD42" s="648">
        <v>319685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11918386</v>
      </c>
      <c r="S43" s="665"/>
      <c r="T43" s="665"/>
      <c r="U43" s="665"/>
      <c r="V43" s="665"/>
      <c r="W43" s="665"/>
      <c r="X43" s="665"/>
      <c r="Y43" s="666"/>
      <c r="Z43" s="667">
        <v>100</v>
      </c>
      <c r="AA43" s="667"/>
      <c r="AB43" s="667"/>
      <c r="AC43" s="667"/>
      <c r="AD43" s="668">
        <v>5064301</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9076</v>
      </c>
      <c r="CS43" s="661"/>
      <c r="CT43" s="661"/>
      <c r="CU43" s="661"/>
      <c r="CV43" s="661"/>
      <c r="CW43" s="661"/>
      <c r="CX43" s="661"/>
      <c r="CY43" s="662"/>
      <c r="CZ43" s="645">
        <v>0.1</v>
      </c>
      <c r="DA43" s="663"/>
      <c r="DB43" s="663"/>
      <c r="DC43" s="664"/>
      <c r="DD43" s="648">
        <v>9076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1596858</v>
      </c>
      <c r="CS44" s="643"/>
      <c r="CT44" s="643"/>
      <c r="CU44" s="643"/>
      <c r="CV44" s="643"/>
      <c r="CW44" s="643"/>
      <c r="CX44" s="643"/>
      <c r="CY44" s="644"/>
      <c r="CZ44" s="645">
        <v>14.1</v>
      </c>
      <c r="DA44" s="646"/>
      <c r="DB44" s="646"/>
      <c r="DC44" s="647"/>
      <c r="DD44" s="648">
        <v>319685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190330</v>
      </c>
      <c r="CS45" s="661"/>
      <c r="CT45" s="661"/>
      <c r="CU45" s="661"/>
      <c r="CV45" s="661"/>
      <c r="CW45" s="661"/>
      <c r="CX45" s="661"/>
      <c r="CY45" s="662"/>
      <c r="CZ45" s="645">
        <v>1.7</v>
      </c>
      <c r="DA45" s="663"/>
      <c r="DB45" s="663"/>
      <c r="DC45" s="664"/>
      <c r="DD45" s="648">
        <v>24812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1337667</v>
      </c>
      <c r="CS46" s="643"/>
      <c r="CT46" s="643"/>
      <c r="CU46" s="643"/>
      <c r="CV46" s="643"/>
      <c r="CW46" s="643"/>
      <c r="CX46" s="643"/>
      <c r="CY46" s="644"/>
      <c r="CZ46" s="645">
        <v>11.8</v>
      </c>
      <c r="DA46" s="646"/>
      <c r="DB46" s="646"/>
      <c r="DC46" s="647"/>
      <c r="DD46" s="648">
        <v>291812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t="s">
        <v>243</v>
      </c>
      <c r="CS47" s="661"/>
      <c r="CT47" s="661"/>
      <c r="CU47" s="661"/>
      <c r="CV47" s="661"/>
      <c r="CW47" s="661"/>
      <c r="CX47" s="661"/>
      <c r="CY47" s="662"/>
      <c r="CZ47" s="645" t="s">
        <v>243</v>
      </c>
      <c r="DA47" s="663"/>
      <c r="DB47" s="663"/>
      <c r="DC47" s="664"/>
      <c r="DD47" s="648" t="s">
        <v>243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243</v>
      </c>
      <c r="CS48" s="643"/>
      <c r="CT48" s="643"/>
      <c r="CU48" s="643"/>
      <c r="CV48" s="643"/>
      <c r="CW48" s="643"/>
      <c r="CX48" s="643"/>
      <c r="CY48" s="644"/>
      <c r="CZ48" s="645" t="s">
        <v>243</v>
      </c>
      <c r="DA48" s="646"/>
      <c r="DB48" s="646"/>
      <c r="DC48" s="647"/>
      <c r="DD48" s="648" t="s">
        <v>136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11300104</v>
      </c>
      <c r="CS49" s="627"/>
      <c r="CT49" s="627"/>
      <c r="CU49" s="627"/>
      <c r="CV49" s="627"/>
      <c r="CW49" s="627"/>
      <c r="CX49" s="627"/>
      <c r="CY49" s="628"/>
      <c r="CZ49" s="629">
        <v>100</v>
      </c>
      <c r="DA49" s="630"/>
      <c r="DB49" s="630"/>
      <c r="DC49" s="631"/>
      <c r="DD49" s="632">
        <v>6260720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w9MK17Y9A9GuYGsSxzdCUqdpfkKtqytyd5caahRtdAvtgUE8Ccc7Qdi2GMCF33RDJNeemQPWu0JQTiLWxrkSw==" saltValue="VY7WFZX3pcMO1C0F5VtJa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11918</v>
      </c>
      <c r="R7" s="1162"/>
      <c r="S7" s="1162"/>
      <c r="T7" s="1162"/>
      <c r="U7" s="1162"/>
      <c r="V7" s="1162">
        <v>11300</v>
      </c>
      <c r="W7" s="1162"/>
      <c r="X7" s="1162"/>
      <c r="Y7" s="1162"/>
      <c r="Z7" s="1162"/>
      <c r="AA7" s="1162">
        <v>618</v>
      </c>
      <c r="AB7" s="1162"/>
      <c r="AC7" s="1162"/>
      <c r="AD7" s="1162"/>
      <c r="AE7" s="1163"/>
      <c r="AF7" s="1164">
        <v>519</v>
      </c>
      <c r="AG7" s="1165"/>
      <c r="AH7" s="1165"/>
      <c r="AI7" s="1165"/>
      <c r="AJ7" s="1166"/>
      <c r="AK7" s="1148">
        <v>667</v>
      </c>
      <c r="AL7" s="1149"/>
      <c r="AM7" s="1149"/>
      <c r="AN7" s="1149"/>
      <c r="AO7" s="1149"/>
      <c r="AP7" s="1149">
        <v>9499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580</v>
      </c>
      <c r="BT7" s="1153"/>
      <c r="BU7" s="1153"/>
      <c r="BV7" s="1153"/>
      <c r="BW7" s="1153"/>
      <c r="BX7" s="1153"/>
      <c r="BY7" s="1153"/>
      <c r="BZ7" s="1153"/>
      <c r="CA7" s="1153"/>
      <c r="CB7" s="1153"/>
      <c r="CC7" s="1153"/>
      <c r="CD7" s="1153"/>
      <c r="CE7" s="1153"/>
      <c r="CF7" s="1153"/>
      <c r="CG7" s="1154"/>
      <c r="CH7" s="1145">
        <v>-9</v>
      </c>
      <c r="CI7" s="1146"/>
      <c r="CJ7" s="1146"/>
      <c r="CK7" s="1146"/>
      <c r="CL7" s="1147"/>
      <c r="CM7" s="1145">
        <v>80</v>
      </c>
      <c r="CN7" s="1146"/>
      <c r="CO7" s="1146"/>
      <c r="CP7" s="1146"/>
      <c r="CQ7" s="1147"/>
      <c r="CR7" s="1145">
        <v>10</v>
      </c>
      <c r="CS7" s="1146"/>
      <c r="CT7" s="1146"/>
      <c r="CU7" s="1146"/>
      <c r="CV7" s="1147"/>
      <c r="CW7" s="1145" t="s">
        <v>592</v>
      </c>
      <c r="CX7" s="1146"/>
      <c r="CY7" s="1146"/>
      <c r="CZ7" s="1146"/>
      <c r="DA7" s="1147"/>
      <c r="DB7" s="1145" t="s">
        <v>592</v>
      </c>
      <c r="DC7" s="1146"/>
      <c r="DD7" s="1146"/>
      <c r="DE7" s="1146"/>
      <c r="DF7" s="1147"/>
      <c r="DG7" s="1145" t="s">
        <v>592</v>
      </c>
      <c r="DH7" s="1146"/>
      <c r="DI7" s="1146"/>
      <c r="DJ7" s="1146"/>
      <c r="DK7" s="1147"/>
      <c r="DL7" s="1145" t="s">
        <v>592</v>
      </c>
      <c r="DM7" s="1146"/>
      <c r="DN7" s="1146"/>
      <c r="DO7" s="1146"/>
      <c r="DP7" s="1147"/>
      <c r="DQ7" s="1145" t="s">
        <v>592</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11918</v>
      </c>
      <c r="R23" s="1126"/>
      <c r="S23" s="1126"/>
      <c r="T23" s="1126"/>
      <c r="U23" s="1126"/>
      <c r="V23" s="1126">
        <v>11300</v>
      </c>
      <c r="W23" s="1126"/>
      <c r="X23" s="1126"/>
      <c r="Y23" s="1126"/>
      <c r="Z23" s="1126"/>
      <c r="AA23" s="1126">
        <v>618</v>
      </c>
      <c r="AB23" s="1126"/>
      <c r="AC23" s="1126"/>
      <c r="AD23" s="1126"/>
      <c r="AE23" s="1127"/>
      <c r="AF23" s="1128">
        <v>519</v>
      </c>
      <c r="AG23" s="1126"/>
      <c r="AH23" s="1126"/>
      <c r="AI23" s="1126"/>
      <c r="AJ23" s="1129"/>
      <c r="AK23" s="1130"/>
      <c r="AL23" s="1131"/>
      <c r="AM23" s="1131"/>
      <c r="AN23" s="1131"/>
      <c r="AO23" s="1131"/>
      <c r="AP23" s="1126">
        <v>9499</v>
      </c>
      <c r="AQ23" s="1126"/>
      <c r="AR23" s="1126"/>
      <c r="AS23" s="1126"/>
      <c r="AT23" s="1126"/>
      <c r="AU23" s="1132"/>
      <c r="AV23" s="1132"/>
      <c r="AW23" s="1132"/>
      <c r="AX23" s="1132"/>
      <c r="AY23" s="1133"/>
      <c r="AZ23" s="1122" t="s">
        <v>136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1505</v>
      </c>
      <c r="R28" s="1111"/>
      <c r="S28" s="1111"/>
      <c r="T28" s="1111"/>
      <c r="U28" s="1111"/>
      <c r="V28" s="1111">
        <v>1468</v>
      </c>
      <c r="W28" s="1111"/>
      <c r="X28" s="1111"/>
      <c r="Y28" s="1111"/>
      <c r="Z28" s="1111"/>
      <c r="AA28" s="1111">
        <v>37</v>
      </c>
      <c r="AB28" s="1111"/>
      <c r="AC28" s="1111"/>
      <c r="AD28" s="1111"/>
      <c r="AE28" s="1112"/>
      <c r="AF28" s="1113">
        <v>37</v>
      </c>
      <c r="AG28" s="1111"/>
      <c r="AH28" s="1111"/>
      <c r="AI28" s="1111"/>
      <c r="AJ28" s="1114"/>
      <c r="AK28" s="1115">
        <v>123</v>
      </c>
      <c r="AL28" s="1103"/>
      <c r="AM28" s="1103"/>
      <c r="AN28" s="1103"/>
      <c r="AO28" s="1103"/>
      <c r="AP28" s="1103" t="s">
        <v>581</v>
      </c>
      <c r="AQ28" s="1103"/>
      <c r="AR28" s="1103"/>
      <c r="AS28" s="1103"/>
      <c r="AT28" s="1103"/>
      <c r="AU28" s="1103" t="s">
        <v>581</v>
      </c>
      <c r="AV28" s="1103"/>
      <c r="AW28" s="1103"/>
      <c r="AX28" s="1103"/>
      <c r="AY28" s="1103"/>
      <c r="AZ28" s="1104" t="s">
        <v>581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1969</v>
      </c>
      <c r="R29" s="1101"/>
      <c r="S29" s="1101"/>
      <c r="T29" s="1101"/>
      <c r="U29" s="1101"/>
      <c r="V29" s="1101">
        <v>1908</v>
      </c>
      <c r="W29" s="1101"/>
      <c r="X29" s="1101"/>
      <c r="Y29" s="1101"/>
      <c r="Z29" s="1101"/>
      <c r="AA29" s="1101">
        <v>61</v>
      </c>
      <c r="AB29" s="1101"/>
      <c r="AC29" s="1101"/>
      <c r="AD29" s="1101"/>
      <c r="AE29" s="1102"/>
      <c r="AF29" s="1076">
        <v>61</v>
      </c>
      <c r="AG29" s="1077"/>
      <c r="AH29" s="1077"/>
      <c r="AI29" s="1077"/>
      <c r="AJ29" s="1078"/>
      <c r="AK29" s="1037">
        <v>313</v>
      </c>
      <c r="AL29" s="1028"/>
      <c r="AM29" s="1028"/>
      <c r="AN29" s="1028"/>
      <c r="AO29" s="1028"/>
      <c r="AP29" s="1028" t="s">
        <v>581</v>
      </c>
      <c r="AQ29" s="1028"/>
      <c r="AR29" s="1028"/>
      <c r="AS29" s="1028"/>
      <c r="AT29" s="1028"/>
      <c r="AU29" s="1028" t="s">
        <v>581</v>
      </c>
      <c r="AV29" s="1028"/>
      <c r="AW29" s="1028"/>
      <c r="AX29" s="1028"/>
      <c r="AY29" s="1028"/>
      <c r="AZ29" s="1099" t="s">
        <v>581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188</v>
      </c>
      <c r="R30" s="1101"/>
      <c r="S30" s="1101"/>
      <c r="T30" s="1101"/>
      <c r="U30" s="1101"/>
      <c r="V30" s="1101">
        <v>187</v>
      </c>
      <c r="W30" s="1101"/>
      <c r="X30" s="1101"/>
      <c r="Y30" s="1101"/>
      <c r="Z30" s="1101"/>
      <c r="AA30" s="1101">
        <v>1</v>
      </c>
      <c r="AB30" s="1101"/>
      <c r="AC30" s="1101"/>
      <c r="AD30" s="1101"/>
      <c r="AE30" s="1102"/>
      <c r="AF30" s="1076">
        <v>1</v>
      </c>
      <c r="AG30" s="1077"/>
      <c r="AH30" s="1077"/>
      <c r="AI30" s="1077"/>
      <c r="AJ30" s="1078"/>
      <c r="AK30" s="1037">
        <v>66</v>
      </c>
      <c r="AL30" s="1028"/>
      <c r="AM30" s="1028"/>
      <c r="AN30" s="1028"/>
      <c r="AO30" s="1028"/>
      <c r="AP30" s="1028" t="s">
        <v>581</v>
      </c>
      <c r="AQ30" s="1028"/>
      <c r="AR30" s="1028"/>
      <c r="AS30" s="1028"/>
      <c r="AT30" s="1028"/>
      <c r="AU30" s="1028" t="s">
        <v>581</v>
      </c>
      <c r="AV30" s="1028"/>
      <c r="AW30" s="1028"/>
      <c r="AX30" s="1028"/>
      <c r="AY30" s="1028"/>
      <c r="AZ30" s="1099" t="s">
        <v>581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382</v>
      </c>
      <c r="R31" s="1101"/>
      <c r="S31" s="1101"/>
      <c r="T31" s="1101"/>
      <c r="U31" s="1101"/>
      <c r="V31" s="1101">
        <v>345</v>
      </c>
      <c r="W31" s="1101"/>
      <c r="X31" s="1101"/>
      <c r="Y31" s="1101"/>
      <c r="Z31" s="1101"/>
      <c r="AA31" s="1101">
        <v>37</v>
      </c>
      <c r="AB31" s="1101"/>
      <c r="AC31" s="1101"/>
      <c r="AD31" s="1101"/>
      <c r="AE31" s="1102"/>
      <c r="AF31" s="1076">
        <v>537</v>
      </c>
      <c r="AG31" s="1077"/>
      <c r="AH31" s="1077"/>
      <c r="AI31" s="1077"/>
      <c r="AJ31" s="1078"/>
      <c r="AK31" s="1037">
        <v>29</v>
      </c>
      <c r="AL31" s="1028"/>
      <c r="AM31" s="1028"/>
      <c r="AN31" s="1028"/>
      <c r="AO31" s="1028"/>
      <c r="AP31" s="1028">
        <v>1294</v>
      </c>
      <c r="AQ31" s="1028"/>
      <c r="AR31" s="1028"/>
      <c r="AS31" s="1028"/>
      <c r="AT31" s="1028"/>
      <c r="AU31" s="1028">
        <v>166</v>
      </c>
      <c r="AV31" s="1028"/>
      <c r="AW31" s="1028"/>
      <c r="AX31" s="1028"/>
      <c r="AY31" s="1028"/>
      <c r="AZ31" s="1099" t="s">
        <v>581</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640</v>
      </c>
      <c r="R32" s="1101"/>
      <c r="S32" s="1101"/>
      <c r="T32" s="1101"/>
      <c r="U32" s="1101"/>
      <c r="V32" s="1101">
        <v>586</v>
      </c>
      <c r="W32" s="1101"/>
      <c r="X32" s="1101"/>
      <c r="Y32" s="1101"/>
      <c r="Z32" s="1101"/>
      <c r="AA32" s="1101">
        <v>55</v>
      </c>
      <c r="AB32" s="1101"/>
      <c r="AC32" s="1101"/>
      <c r="AD32" s="1101"/>
      <c r="AE32" s="1102"/>
      <c r="AF32" s="1076">
        <v>54</v>
      </c>
      <c r="AG32" s="1077"/>
      <c r="AH32" s="1077"/>
      <c r="AI32" s="1077"/>
      <c r="AJ32" s="1078"/>
      <c r="AK32" s="1037">
        <v>430</v>
      </c>
      <c r="AL32" s="1028"/>
      <c r="AM32" s="1028"/>
      <c r="AN32" s="1028"/>
      <c r="AO32" s="1028"/>
      <c r="AP32" s="1028">
        <v>4058</v>
      </c>
      <c r="AQ32" s="1028"/>
      <c r="AR32" s="1028"/>
      <c r="AS32" s="1028"/>
      <c r="AT32" s="1028"/>
      <c r="AU32" s="1028">
        <v>3653</v>
      </c>
      <c r="AV32" s="1028"/>
      <c r="AW32" s="1028"/>
      <c r="AX32" s="1028"/>
      <c r="AY32" s="1028"/>
      <c r="AZ32" s="1099" t="s">
        <v>581</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411</v>
      </c>
      <c r="C33" s="1095"/>
      <c r="D33" s="1095"/>
      <c r="E33" s="1095"/>
      <c r="F33" s="1095"/>
      <c r="G33" s="1095"/>
      <c r="H33" s="1095"/>
      <c r="I33" s="1095"/>
      <c r="J33" s="1095"/>
      <c r="K33" s="1095"/>
      <c r="L33" s="1095"/>
      <c r="M33" s="1095"/>
      <c r="N33" s="1095"/>
      <c r="O33" s="1095"/>
      <c r="P33" s="1096"/>
      <c r="Q33" s="1100">
        <v>104</v>
      </c>
      <c r="R33" s="1101"/>
      <c r="S33" s="1101"/>
      <c r="T33" s="1101"/>
      <c r="U33" s="1101"/>
      <c r="V33" s="1101">
        <v>94</v>
      </c>
      <c r="W33" s="1101"/>
      <c r="X33" s="1101"/>
      <c r="Y33" s="1101"/>
      <c r="Z33" s="1101"/>
      <c r="AA33" s="1101">
        <v>10</v>
      </c>
      <c r="AB33" s="1101"/>
      <c r="AC33" s="1101"/>
      <c r="AD33" s="1101"/>
      <c r="AE33" s="1102"/>
      <c r="AF33" s="1076">
        <v>10</v>
      </c>
      <c r="AG33" s="1077"/>
      <c r="AH33" s="1077"/>
      <c r="AI33" s="1077"/>
      <c r="AJ33" s="1078"/>
      <c r="AK33" s="1037">
        <v>68</v>
      </c>
      <c r="AL33" s="1028"/>
      <c r="AM33" s="1028"/>
      <c r="AN33" s="1028"/>
      <c r="AO33" s="1028"/>
      <c r="AP33" s="1028">
        <v>352</v>
      </c>
      <c r="AQ33" s="1028"/>
      <c r="AR33" s="1028"/>
      <c r="AS33" s="1028"/>
      <c r="AT33" s="1028"/>
      <c r="AU33" s="1028">
        <v>352</v>
      </c>
      <c r="AV33" s="1028"/>
      <c r="AW33" s="1028"/>
      <c r="AX33" s="1028"/>
      <c r="AY33" s="1028"/>
      <c r="AZ33" s="1099" t="s">
        <v>581</v>
      </c>
      <c r="BA33" s="1099"/>
      <c r="BB33" s="1099"/>
      <c r="BC33" s="1099"/>
      <c r="BD33" s="1099"/>
      <c r="BE33" s="1089" t="s">
        <v>410</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701</v>
      </c>
      <c r="AG63" s="1016"/>
      <c r="AH63" s="1016"/>
      <c r="AI63" s="1016"/>
      <c r="AJ63" s="1087"/>
      <c r="AK63" s="1088"/>
      <c r="AL63" s="1020"/>
      <c r="AM63" s="1020"/>
      <c r="AN63" s="1020"/>
      <c r="AO63" s="1020"/>
      <c r="AP63" s="1016">
        <v>5704</v>
      </c>
      <c r="AQ63" s="1016"/>
      <c r="AR63" s="1016"/>
      <c r="AS63" s="1016"/>
      <c r="AT63" s="1016"/>
      <c r="AU63" s="1016">
        <v>4171</v>
      </c>
      <c r="AV63" s="1016"/>
      <c r="AW63" s="1016"/>
      <c r="AX63" s="1016"/>
      <c r="AY63" s="1016"/>
      <c r="AZ63" s="1082"/>
      <c r="BA63" s="1082"/>
      <c r="BB63" s="1082"/>
      <c r="BC63" s="1082"/>
      <c r="BD63" s="1082"/>
      <c r="BE63" s="1017"/>
      <c r="BF63" s="1017"/>
      <c r="BG63" s="1017"/>
      <c r="BH63" s="1017"/>
      <c r="BI63" s="1018"/>
      <c r="BJ63" s="1083" t="s">
        <v>414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418</v>
      </c>
      <c r="W66" s="1059"/>
      <c r="X66" s="1059"/>
      <c r="Y66" s="1059"/>
      <c r="Z66" s="1060"/>
      <c r="AA66" s="1058" t="s">
        <v>419</v>
      </c>
      <c r="AB66" s="1059"/>
      <c r="AC66" s="1059"/>
      <c r="AD66" s="1059"/>
      <c r="AE66" s="1060"/>
      <c r="AF66" s="1064" t="s">
        <v>420</v>
      </c>
      <c r="AG66" s="1065"/>
      <c r="AH66" s="1065"/>
      <c r="AI66" s="1065"/>
      <c r="AJ66" s="1066"/>
      <c r="AK66" s="1058" t="s">
        <v>421</v>
      </c>
      <c r="AL66" s="1053"/>
      <c r="AM66" s="1053"/>
      <c r="AN66" s="1053"/>
      <c r="AO66" s="1054"/>
      <c r="AP66" s="1058" t="s">
        <v>422</v>
      </c>
      <c r="AQ66" s="1059"/>
      <c r="AR66" s="1059"/>
      <c r="AS66" s="1059"/>
      <c r="AT66" s="1060"/>
      <c r="AU66" s="1058" t="s">
        <v>423</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582</v>
      </c>
      <c r="C68" s="1043"/>
      <c r="D68" s="1043"/>
      <c r="E68" s="1043"/>
      <c r="F68" s="1043"/>
      <c r="G68" s="1043"/>
      <c r="H68" s="1043"/>
      <c r="I68" s="1043"/>
      <c r="J68" s="1043"/>
      <c r="K68" s="1043"/>
      <c r="L68" s="1043"/>
      <c r="M68" s="1043"/>
      <c r="N68" s="1043"/>
      <c r="O68" s="1043"/>
      <c r="P68" s="1044"/>
      <c r="Q68" s="1045">
        <v>4907</v>
      </c>
      <c r="R68" s="1039"/>
      <c r="S68" s="1039"/>
      <c r="T68" s="1039"/>
      <c r="U68" s="1039"/>
      <c r="V68" s="1039">
        <v>4783</v>
      </c>
      <c r="W68" s="1039"/>
      <c r="X68" s="1039"/>
      <c r="Y68" s="1039"/>
      <c r="Z68" s="1039"/>
      <c r="AA68" s="1039">
        <v>124</v>
      </c>
      <c r="AB68" s="1039"/>
      <c r="AC68" s="1039"/>
      <c r="AD68" s="1039"/>
      <c r="AE68" s="1039"/>
      <c r="AF68" s="1039">
        <v>71</v>
      </c>
      <c r="AG68" s="1039"/>
      <c r="AH68" s="1039"/>
      <c r="AI68" s="1039"/>
      <c r="AJ68" s="1039"/>
      <c r="AK68" s="1039" t="s">
        <v>592</v>
      </c>
      <c r="AL68" s="1039"/>
      <c r="AM68" s="1039"/>
      <c r="AN68" s="1039"/>
      <c r="AO68" s="1039"/>
      <c r="AP68" s="1039">
        <v>2522</v>
      </c>
      <c r="AQ68" s="1039"/>
      <c r="AR68" s="1039"/>
      <c r="AS68" s="1039"/>
      <c r="AT68" s="1039"/>
      <c r="AU68" s="1039">
        <v>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583</v>
      </c>
      <c r="C69" s="1032"/>
      <c r="D69" s="1032"/>
      <c r="E69" s="1032"/>
      <c r="F69" s="1032"/>
      <c r="G69" s="1032"/>
      <c r="H69" s="1032"/>
      <c r="I69" s="1032"/>
      <c r="J69" s="1032"/>
      <c r="K69" s="1032"/>
      <c r="L69" s="1032"/>
      <c r="M69" s="1032"/>
      <c r="N69" s="1032"/>
      <c r="O69" s="1032"/>
      <c r="P69" s="1033"/>
      <c r="Q69" s="1034">
        <v>117</v>
      </c>
      <c r="R69" s="1028"/>
      <c r="S69" s="1028"/>
      <c r="T69" s="1028"/>
      <c r="U69" s="1028"/>
      <c r="V69" s="1028">
        <v>114</v>
      </c>
      <c r="W69" s="1028"/>
      <c r="X69" s="1028"/>
      <c r="Y69" s="1028"/>
      <c r="Z69" s="1028"/>
      <c r="AA69" s="1028">
        <v>3</v>
      </c>
      <c r="AB69" s="1028"/>
      <c r="AC69" s="1028"/>
      <c r="AD69" s="1028"/>
      <c r="AE69" s="1028"/>
      <c r="AF69" s="1028">
        <v>3</v>
      </c>
      <c r="AG69" s="1028"/>
      <c r="AH69" s="1028"/>
      <c r="AI69" s="1028"/>
      <c r="AJ69" s="1028"/>
      <c r="AK69" s="1028">
        <v>101</v>
      </c>
      <c r="AL69" s="1028"/>
      <c r="AM69" s="1028"/>
      <c r="AN69" s="1028"/>
      <c r="AO69" s="1028"/>
      <c r="AP69" s="1028" t="s">
        <v>592</v>
      </c>
      <c r="AQ69" s="1028"/>
      <c r="AR69" s="1028"/>
      <c r="AS69" s="1028"/>
      <c r="AT69" s="1028"/>
      <c r="AU69" s="1028" t="s">
        <v>592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584</v>
      </c>
      <c r="C70" s="1032"/>
      <c r="D70" s="1032"/>
      <c r="E70" s="1032"/>
      <c r="F70" s="1032"/>
      <c r="G70" s="1032"/>
      <c r="H70" s="1032"/>
      <c r="I70" s="1032"/>
      <c r="J70" s="1032"/>
      <c r="K70" s="1032"/>
      <c r="L70" s="1032"/>
      <c r="M70" s="1032"/>
      <c r="N70" s="1032"/>
      <c r="O70" s="1032"/>
      <c r="P70" s="1033"/>
      <c r="Q70" s="1034">
        <v>166</v>
      </c>
      <c r="R70" s="1028"/>
      <c r="S70" s="1028"/>
      <c r="T70" s="1028"/>
      <c r="U70" s="1028"/>
      <c r="V70" s="1028">
        <v>148</v>
      </c>
      <c r="W70" s="1028"/>
      <c r="X70" s="1028"/>
      <c r="Y70" s="1028"/>
      <c r="Z70" s="1028"/>
      <c r="AA70" s="1028">
        <v>18</v>
      </c>
      <c r="AB70" s="1028"/>
      <c r="AC70" s="1028"/>
      <c r="AD70" s="1028"/>
      <c r="AE70" s="1028"/>
      <c r="AF70" s="1028">
        <v>18</v>
      </c>
      <c r="AG70" s="1028"/>
      <c r="AH70" s="1028"/>
      <c r="AI70" s="1028"/>
      <c r="AJ70" s="1028"/>
      <c r="AK70" s="1028" t="s">
        <v>596</v>
      </c>
      <c r="AL70" s="1028"/>
      <c r="AM70" s="1028"/>
      <c r="AN70" s="1028"/>
      <c r="AO70" s="1028"/>
      <c r="AP70" s="1028">
        <v>49</v>
      </c>
      <c r="AQ70" s="1028"/>
      <c r="AR70" s="1028"/>
      <c r="AS70" s="1028"/>
      <c r="AT70" s="1028"/>
      <c r="AU70" s="1028">
        <v>1</v>
      </c>
      <c r="AV70" s="1028"/>
      <c r="AW70" s="1028"/>
      <c r="AX70" s="1028"/>
      <c r="AY70" s="1028"/>
      <c r="AZ70" s="1029" t="s">
        <v>593</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585</v>
      </c>
      <c r="C71" s="1032"/>
      <c r="D71" s="1032"/>
      <c r="E71" s="1032"/>
      <c r="F71" s="1032"/>
      <c r="G71" s="1032"/>
      <c r="H71" s="1032"/>
      <c r="I71" s="1032"/>
      <c r="J71" s="1032"/>
      <c r="K71" s="1032"/>
      <c r="L71" s="1032"/>
      <c r="M71" s="1032"/>
      <c r="N71" s="1032"/>
      <c r="O71" s="1032"/>
      <c r="P71" s="1033"/>
      <c r="Q71" s="1034">
        <v>879</v>
      </c>
      <c r="R71" s="1028"/>
      <c r="S71" s="1028"/>
      <c r="T71" s="1028"/>
      <c r="U71" s="1028"/>
      <c r="V71" s="1028">
        <v>844</v>
      </c>
      <c r="W71" s="1028"/>
      <c r="X71" s="1028"/>
      <c r="Y71" s="1028"/>
      <c r="Z71" s="1028"/>
      <c r="AA71" s="1028">
        <v>36</v>
      </c>
      <c r="AB71" s="1028"/>
      <c r="AC71" s="1028"/>
      <c r="AD71" s="1028"/>
      <c r="AE71" s="1028"/>
      <c r="AF71" s="1028">
        <v>18</v>
      </c>
      <c r="AG71" s="1028"/>
      <c r="AH71" s="1028"/>
      <c r="AI71" s="1028"/>
      <c r="AJ71" s="1028"/>
      <c r="AK71" s="1028">
        <v>120</v>
      </c>
      <c r="AL71" s="1028"/>
      <c r="AM71" s="1028"/>
      <c r="AN71" s="1028"/>
      <c r="AO71" s="1028"/>
      <c r="AP71" s="1028">
        <v>663</v>
      </c>
      <c r="AQ71" s="1028"/>
      <c r="AR71" s="1028"/>
      <c r="AS71" s="1028"/>
      <c r="AT71" s="1028"/>
      <c r="AU71" s="1028">
        <v>2</v>
      </c>
      <c r="AV71" s="1028"/>
      <c r="AW71" s="1028"/>
      <c r="AX71" s="1028"/>
      <c r="AY71" s="1028"/>
      <c r="AZ71" s="1029" t="s">
        <v>594</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586</v>
      </c>
      <c r="C72" s="1032"/>
      <c r="D72" s="1032"/>
      <c r="E72" s="1032"/>
      <c r="F72" s="1032"/>
      <c r="G72" s="1032"/>
      <c r="H72" s="1032"/>
      <c r="I72" s="1032"/>
      <c r="J72" s="1032"/>
      <c r="K72" s="1032"/>
      <c r="L72" s="1032"/>
      <c r="M72" s="1032"/>
      <c r="N72" s="1032"/>
      <c r="O72" s="1032"/>
      <c r="P72" s="1033"/>
      <c r="Q72" s="1034">
        <v>1109</v>
      </c>
      <c r="R72" s="1028"/>
      <c r="S72" s="1028"/>
      <c r="T72" s="1028"/>
      <c r="U72" s="1028"/>
      <c r="V72" s="1028">
        <v>1105</v>
      </c>
      <c r="W72" s="1028"/>
      <c r="X72" s="1028"/>
      <c r="Y72" s="1028"/>
      <c r="Z72" s="1028"/>
      <c r="AA72" s="1028">
        <v>4</v>
      </c>
      <c r="AB72" s="1028"/>
      <c r="AC72" s="1028"/>
      <c r="AD72" s="1028"/>
      <c r="AE72" s="1028"/>
      <c r="AF72" s="1028">
        <v>4</v>
      </c>
      <c r="AG72" s="1028"/>
      <c r="AH72" s="1028"/>
      <c r="AI72" s="1028"/>
      <c r="AJ72" s="1028"/>
      <c r="AK72" s="1028" t="s">
        <v>592</v>
      </c>
      <c r="AL72" s="1028"/>
      <c r="AM72" s="1028"/>
      <c r="AN72" s="1028"/>
      <c r="AO72" s="1028"/>
      <c r="AP72" s="1028" t="s">
        <v>592</v>
      </c>
      <c r="AQ72" s="1028"/>
      <c r="AR72" s="1028"/>
      <c r="AS72" s="1028"/>
      <c r="AT72" s="1028"/>
      <c r="AU72" s="1028" t="s">
        <v>592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587</v>
      </c>
      <c r="C73" s="1032"/>
      <c r="D73" s="1032"/>
      <c r="E73" s="1032"/>
      <c r="F73" s="1032"/>
      <c r="G73" s="1032"/>
      <c r="H73" s="1032"/>
      <c r="I73" s="1032"/>
      <c r="J73" s="1032"/>
      <c r="K73" s="1032"/>
      <c r="L73" s="1032"/>
      <c r="M73" s="1032"/>
      <c r="N73" s="1032"/>
      <c r="O73" s="1032"/>
      <c r="P73" s="1033"/>
      <c r="Q73" s="1034">
        <v>86</v>
      </c>
      <c r="R73" s="1028"/>
      <c r="S73" s="1028"/>
      <c r="T73" s="1028"/>
      <c r="U73" s="1028"/>
      <c r="V73" s="1028">
        <v>70</v>
      </c>
      <c r="W73" s="1028"/>
      <c r="X73" s="1028"/>
      <c r="Y73" s="1028"/>
      <c r="Z73" s="1028"/>
      <c r="AA73" s="1028">
        <v>17</v>
      </c>
      <c r="AB73" s="1028"/>
      <c r="AC73" s="1028"/>
      <c r="AD73" s="1028"/>
      <c r="AE73" s="1028"/>
      <c r="AF73" s="1028">
        <v>17</v>
      </c>
      <c r="AG73" s="1028"/>
      <c r="AH73" s="1028"/>
      <c r="AI73" s="1028"/>
      <c r="AJ73" s="1028"/>
      <c r="AK73" s="1028" t="s">
        <v>592</v>
      </c>
      <c r="AL73" s="1028"/>
      <c r="AM73" s="1028"/>
      <c r="AN73" s="1028"/>
      <c r="AO73" s="1028"/>
      <c r="AP73" s="1028" t="s">
        <v>592</v>
      </c>
      <c r="AQ73" s="1028"/>
      <c r="AR73" s="1028"/>
      <c r="AS73" s="1028"/>
      <c r="AT73" s="1028"/>
      <c r="AU73" s="1028" t="s">
        <v>592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588</v>
      </c>
      <c r="C74" s="1032"/>
      <c r="D74" s="1032"/>
      <c r="E74" s="1032"/>
      <c r="F74" s="1032"/>
      <c r="G74" s="1032"/>
      <c r="H74" s="1032"/>
      <c r="I74" s="1032"/>
      <c r="J74" s="1032"/>
      <c r="K74" s="1032"/>
      <c r="L74" s="1032"/>
      <c r="M74" s="1032"/>
      <c r="N74" s="1032"/>
      <c r="O74" s="1032"/>
      <c r="P74" s="1033"/>
      <c r="Q74" s="1034">
        <v>7102</v>
      </c>
      <c r="R74" s="1028"/>
      <c r="S74" s="1028"/>
      <c r="T74" s="1028"/>
      <c r="U74" s="1028"/>
      <c r="V74" s="1028">
        <v>6921</v>
      </c>
      <c r="W74" s="1028"/>
      <c r="X74" s="1028"/>
      <c r="Y74" s="1028"/>
      <c r="Z74" s="1028"/>
      <c r="AA74" s="1028">
        <v>181</v>
      </c>
      <c r="AB74" s="1028"/>
      <c r="AC74" s="1028"/>
      <c r="AD74" s="1028"/>
      <c r="AE74" s="1028"/>
      <c r="AF74" s="1028">
        <v>181</v>
      </c>
      <c r="AG74" s="1028"/>
      <c r="AH74" s="1028"/>
      <c r="AI74" s="1028"/>
      <c r="AJ74" s="1028"/>
      <c r="AK74" s="1028" t="s">
        <v>592</v>
      </c>
      <c r="AL74" s="1028"/>
      <c r="AM74" s="1028"/>
      <c r="AN74" s="1028"/>
      <c r="AO74" s="1028"/>
      <c r="AP74" s="1028" t="s">
        <v>592</v>
      </c>
      <c r="AQ74" s="1028"/>
      <c r="AR74" s="1028"/>
      <c r="AS74" s="1028"/>
      <c r="AT74" s="1028"/>
      <c r="AU74" s="1028" t="s">
        <v>592</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589</v>
      </c>
      <c r="C75" s="1032"/>
      <c r="D75" s="1032"/>
      <c r="E75" s="1032"/>
      <c r="F75" s="1032"/>
      <c r="G75" s="1032"/>
      <c r="H75" s="1032"/>
      <c r="I75" s="1032"/>
      <c r="J75" s="1032"/>
      <c r="K75" s="1032"/>
      <c r="L75" s="1032"/>
      <c r="M75" s="1032"/>
      <c r="N75" s="1032"/>
      <c r="O75" s="1032"/>
      <c r="P75" s="1033"/>
      <c r="Q75" s="1035">
        <v>35</v>
      </c>
      <c r="R75" s="1036"/>
      <c r="S75" s="1036"/>
      <c r="T75" s="1036"/>
      <c r="U75" s="1037"/>
      <c r="V75" s="1038">
        <v>32</v>
      </c>
      <c r="W75" s="1036"/>
      <c r="X75" s="1036"/>
      <c r="Y75" s="1036"/>
      <c r="Z75" s="1037"/>
      <c r="AA75" s="1038">
        <v>3</v>
      </c>
      <c r="AB75" s="1036"/>
      <c r="AC75" s="1036"/>
      <c r="AD75" s="1036"/>
      <c r="AE75" s="1037"/>
      <c r="AF75" s="1038">
        <v>3</v>
      </c>
      <c r="AG75" s="1036"/>
      <c r="AH75" s="1036"/>
      <c r="AI75" s="1036"/>
      <c r="AJ75" s="1037"/>
      <c r="AK75" s="1038">
        <v>8</v>
      </c>
      <c r="AL75" s="1036"/>
      <c r="AM75" s="1036"/>
      <c r="AN75" s="1036"/>
      <c r="AO75" s="1037"/>
      <c r="AP75" s="1038" t="s">
        <v>592</v>
      </c>
      <c r="AQ75" s="1036"/>
      <c r="AR75" s="1036"/>
      <c r="AS75" s="1036"/>
      <c r="AT75" s="1037"/>
      <c r="AU75" s="1038" t="s">
        <v>592</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590</v>
      </c>
      <c r="C76" s="1032"/>
      <c r="D76" s="1032"/>
      <c r="E76" s="1032"/>
      <c r="F76" s="1032"/>
      <c r="G76" s="1032"/>
      <c r="H76" s="1032"/>
      <c r="I76" s="1032"/>
      <c r="J76" s="1032"/>
      <c r="K76" s="1032"/>
      <c r="L76" s="1032"/>
      <c r="M76" s="1032"/>
      <c r="N76" s="1032"/>
      <c r="O76" s="1032"/>
      <c r="P76" s="1033"/>
      <c r="Q76" s="1035">
        <v>342</v>
      </c>
      <c r="R76" s="1036"/>
      <c r="S76" s="1036"/>
      <c r="T76" s="1036"/>
      <c r="U76" s="1037"/>
      <c r="V76" s="1038">
        <v>286</v>
      </c>
      <c r="W76" s="1036"/>
      <c r="X76" s="1036"/>
      <c r="Y76" s="1036"/>
      <c r="Z76" s="1037"/>
      <c r="AA76" s="1038">
        <v>56</v>
      </c>
      <c r="AB76" s="1036"/>
      <c r="AC76" s="1036"/>
      <c r="AD76" s="1036"/>
      <c r="AE76" s="1037"/>
      <c r="AF76" s="1038">
        <v>56</v>
      </c>
      <c r="AG76" s="1036"/>
      <c r="AH76" s="1036"/>
      <c r="AI76" s="1036"/>
      <c r="AJ76" s="1037"/>
      <c r="AK76" s="1038" t="s">
        <v>592</v>
      </c>
      <c r="AL76" s="1036"/>
      <c r="AM76" s="1036"/>
      <c r="AN76" s="1036"/>
      <c r="AO76" s="1037"/>
      <c r="AP76" s="1038" t="s">
        <v>592</v>
      </c>
      <c r="AQ76" s="1036"/>
      <c r="AR76" s="1036"/>
      <c r="AS76" s="1036"/>
      <c r="AT76" s="1037"/>
      <c r="AU76" s="1038" t="s">
        <v>592</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591</v>
      </c>
      <c r="C77" s="1032"/>
      <c r="D77" s="1032"/>
      <c r="E77" s="1032"/>
      <c r="F77" s="1032"/>
      <c r="G77" s="1032"/>
      <c r="H77" s="1032"/>
      <c r="I77" s="1032"/>
      <c r="J77" s="1032"/>
      <c r="K77" s="1032"/>
      <c r="L77" s="1032"/>
      <c r="M77" s="1032"/>
      <c r="N77" s="1032"/>
      <c r="O77" s="1032"/>
      <c r="P77" s="1033"/>
      <c r="Q77" s="1035">
        <v>157056</v>
      </c>
      <c r="R77" s="1036"/>
      <c r="S77" s="1036"/>
      <c r="T77" s="1036"/>
      <c r="U77" s="1037"/>
      <c r="V77" s="1038">
        <v>149362</v>
      </c>
      <c r="W77" s="1036"/>
      <c r="X77" s="1036"/>
      <c r="Y77" s="1036"/>
      <c r="Z77" s="1037"/>
      <c r="AA77" s="1038">
        <v>7694</v>
      </c>
      <c r="AB77" s="1036"/>
      <c r="AC77" s="1036"/>
      <c r="AD77" s="1036"/>
      <c r="AE77" s="1037"/>
      <c r="AF77" s="1038">
        <v>7694</v>
      </c>
      <c r="AG77" s="1036"/>
      <c r="AH77" s="1036"/>
      <c r="AI77" s="1036"/>
      <c r="AJ77" s="1037"/>
      <c r="AK77" s="1038">
        <v>1365</v>
      </c>
      <c r="AL77" s="1036"/>
      <c r="AM77" s="1036"/>
      <c r="AN77" s="1036"/>
      <c r="AO77" s="1037"/>
      <c r="AP77" s="1038" t="s">
        <v>592</v>
      </c>
      <c r="AQ77" s="1036"/>
      <c r="AR77" s="1036"/>
      <c r="AS77" s="1036"/>
      <c r="AT77" s="1037"/>
      <c r="AU77" s="1038" t="s">
        <v>592</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8065</v>
      </c>
      <c r="AG88" s="1016"/>
      <c r="AH88" s="1016"/>
      <c r="AI88" s="1016"/>
      <c r="AJ88" s="1016"/>
      <c r="AK88" s="1020"/>
      <c r="AL88" s="1020"/>
      <c r="AM88" s="1020"/>
      <c r="AN88" s="1020"/>
      <c r="AO88" s="1020"/>
      <c r="AP88" s="1016">
        <v>3234</v>
      </c>
      <c r="AQ88" s="1016"/>
      <c r="AR88" s="1016"/>
      <c r="AS88" s="1016"/>
      <c r="AT88" s="1016"/>
      <c r="AU88" s="1016">
        <v>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v>
      </c>
      <c r="CS102" s="1008"/>
      <c r="CT102" s="1008"/>
      <c r="CU102" s="1008"/>
      <c r="CV102" s="1009"/>
      <c r="CW102" s="1007" t="s">
        <v>592</v>
      </c>
      <c r="CX102" s="1008"/>
      <c r="CY102" s="1008"/>
      <c r="CZ102" s="1008"/>
      <c r="DA102" s="1009"/>
      <c r="DB102" s="1007" t="s">
        <v>592</v>
      </c>
      <c r="DC102" s="1008"/>
      <c r="DD102" s="1008"/>
      <c r="DE102" s="1008"/>
      <c r="DF102" s="1009"/>
      <c r="DG102" s="1007" t="s">
        <v>592</v>
      </c>
      <c r="DH102" s="1008"/>
      <c r="DI102" s="1008"/>
      <c r="DJ102" s="1008"/>
      <c r="DK102" s="1009"/>
      <c r="DL102" s="1007" t="s">
        <v>592</v>
      </c>
      <c r="DM102" s="1008"/>
      <c r="DN102" s="1008"/>
      <c r="DO102" s="1008"/>
      <c r="DP102" s="1009"/>
      <c r="DQ102" s="1007" t="s">
        <v>592</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308</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308</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308</v>
      </c>
      <c r="DR109" s="951"/>
      <c r="DS109" s="951"/>
      <c r="DT109" s="951"/>
      <c r="DU109" s="952"/>
      <c r="DV109" s="953" t="s">
        <v>435</v>
      </c>
      <c r="DW109" s="951"/>
      <c r="DX109" s="951"/>
      <c r="DY109" s="951"/>
      <c r="DZ109" s="982"/>
    </row>
    <row r="110" spans="1:131" s="248" customFormat="1" ht="26.25" customHeight="1" x14ac:dyDescent="0.15">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735828</v>
      </c>
      <c r="AB110" s="944"/>
      <c r="AC110" s="944"/>
      <c r="AD110" s="944"/>
      <c r="AE110" s="945"/>
      <c r="AF110" s="946">
        <v>776871</v>
      </c>
      <c r="AG110" s="944"/>
      <c r="AH110" s="944"/>
      <c r="AI110" s="944"/>
      <c r="AJ110" s="945"/>
      <c r="AK110" s="946">
        <v>842304</v>
      </c>
      <c r="AL110" s="944"/>
      <c r="AM110" s="944"/>
      <c r="AN110" s="944"/>
      <c r="AO110" s="945"/>
      <c r="AP110" s="947">
        <v>20.2</v>
      </c>
      <c r="AQ110" s="948"/>
      <c r="AR110" s="948"/>
      <c r="AS110" s="948"/>
      <c r="AT110" s="949"/>
      <c r="AU110" s="983" t="s">
        <v>72</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8148842</v>
      </c>
      <c r="BR110" s="891"/>
      <c r="BS110" s="891"/>
      <c r="BT110" s="891"/>
      <c r="BU110" s="891"/>
      <c r="BV110" s="891">
        <v>8928472</v>
      </c>
      <c r="BW110" s="891"/>
      <c r="BX110" s="891"/>
      <c r="BY110" s="891"/>
      <c r="BZ110" s="891"/>
      <c r="CA110" s="891">
        <v>9499388</v>
      </c>
      <c r="CB110" s="891"/>
      <c r="CC110" s="891"/>
      <c r="CD110" s="891"/>
      <c r="CE110" s="891"/>
      <c r="CF110" s="915">
        <v>227.9</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136</v>
      </c>
      <c r="DH110" s="891"/>
      <c r="DI110" s="891"/>
      <c r="DJ110" s="891"/>
      <c r="DK110" s="891"/>
      <c r="DL110" s="891" t="s">
        <v>136</v>
      </c>
      <c r="DM110" s="891"/>
      <c r="DN110" s="891"/>
      <c r="DO110" s="891"/>
      <c r="DP110" s="891"/>
      <c r="DQ110" s="891" t="s">
        <v>136</v>
      </c>
      <c r="DR110" s="891"/>
      <c r="DS110" s="891"/>
      <c r="DT110" s="891"/>
      <c r="DU110" s="891"/>
      <c r="DV110" s="892" t="s">
        <v>136</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136</v>
      </c>
      <c r="AB111" s="972"/>
      <c r="AC111" s="972"/>
      <c r="AD111" s="972"/>
      <c r="AE111" s="973"/>
      <c r="AF111" s="974" t="s">
        <v>136</v>
      </c>
      <c r="AG111" s="972"/>
      <c r="AH111" s="972"/>
      <c r="AI111" s="972"/>
      <c r="AJ111" s="973"/>
      <c r="AK111" s="974" t="s">
        <v>136</v>
      </c>
      <c r="AL111" s="972"/>
      <c r="AM111" s="972"/>
      <c r="AN111" s="972"/>
      <c r="AO111" s="973"/>
      <c r="AP111" s="975" t="s">
        <v>414</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414</v>
      </c>
      <c r="BR111" s="863"/>
      <c r="BS111" s="863"/>
      <c r="BT111" s="863"/>
      <c r="BU111" s="863"/>
      <c r="BV111" s="863" t="s">
        <v>136</v>
      </c>
      <c r="BW111" s="863"/>
      <c r="BX111" s="863"/>
      <c r="BY111" s="863"/>
      <c r="BZ111" s="863"/>
      <c r="CA111" s="863" t="s">
        <v>414</v>
      </c>
      <c r="CB111" s="863"/>
      <c r="CC111" s="863"/>
      <c r="CD111" s="863"/>
      <c r="CE111" s="863"/>
      <c r="CF111" s="924" t="s">
        <v>136</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136</v>
      </c>
      <c r="DH111" s="863"/>
      <c r="DI111" s="863"/>
      <c r="DJ111" s="863"/>
      <c r="DK111" s="863"/>
      <c r="DL111" s="863" t="s">
        <v>136</v>
      </c>
      <c r="DM111" s="863"/>
      <c r="DN111" s="863"/>
      <c r="DO111" s="863"/>
      <c r="DP111" s="863"/>
      <c r="DQ111" s="863" t="s">
        <v>136</v>
      </c>
      <c r="DR111" s="863"/>
      <c r="DS111" s="863"/>
      <c r="DT111" s="863"/>
      <c r="DU111" s="863"/>
      <c r="DV111" s="840" t="s">
        <v>414</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136</v>
      </c>
      <c r="AB112" s="826"/>
      <c r="AC112" s="826"/>
      <c r="AD112" s="826"/>
      <c r="AE112" s="827"/>
      <c r="AF112" s="828" t="s">
        <v>414</v>
      </c>
      <c r="AG112" s="826"/>
      <c r="AH112" s="826"/>
      <c r="AI112" s="826"/>
      <c r="AJ112" s="827"/>
      <c r="AK112" s="828" t="s">
        <v>414</v>
      </c>
      <c r="AL112" s="826"/>
      <c r="AM112" s="826"/>
      <c r="AN112" s="826"/>
      <c r="AO112" s="827"/>
      <c r="AP112" s="873" t="s">
        <v>414</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4602671</v>
      </c>
      <c r="BR112" s="863"/>
      <c r="BS112" s="863"/>
      <c r="BT112" s="863"/>
      <c r="BU112" s="863"/>
      <c r="BV112" s="863">
        <v>4478013</v>
      </c>
      <c r="BW112" s="863"/>
      <c r="BX112" s="863"/>
      <c r="BY112" s="863"/>
      <c r="BZ112" s="863"/>
      <c r="CA112" s="863">
        <v>4170241</v>
      </c>
      <c r="CB112" s="863"/>
      <c r="CC112" s="863"/>
      <c r="CD112" s="863"/>
      <c r="CE112" s="863"/>
      <c r="CF112" s="924">
        <v>100</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136</v>
      </c>
      <c r="DH112" s="863"/>
      <c r="DI112" s="863"/>
      <c r="DJ112" s="863"/>
      <c r="DK112" s="863"/>
      <c r="DL112" s="863" t="s">
        <v>136</v>
      </c>
      <c r="DM112" s="863"/>
      <c r="DN112" s="863"/>
      <c r="DO112" s="863"/>
      <c r="DP112" s="863"/>
      <c r="DQ112" s="863" t="s">
        <v>414</v>
      </c>
      <c r="DR112" s="863"/>
      <c r="DS112" s="863"/>
      <c r="DT112" s="863"/>
      <c r="DU112" s="863"/>
      <c r="DV112" s="840" t="s">
        <v>136</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458367</v>
      </c>
      <c r="AB113" s="972"/>
      <c r="AC113" s="972"/>
      <c r="AD113" s="972"/>
      <c r="AE113" s="973"/>
      <c r="AF113" s="974">
        <v>482287</v>
      </c>
      <c r="AG113" s="972"/>
      <c r="AH113" s="972"/>
      <c r="AI113" s="972"/>
      <c r="AJ113" s="973"/>
      <c r="AK113" s="974">
        <v>505795</v>
      </c>
      <c r="AL113" s="972"/>
      <c r="AM113" s="972"/>
      <c r="AN113" s="972"/>
      <c r="AO113" s="973"/>
      <c r="AP113" s="975">
        <v>12.1</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9903</v>
      </c>
      <c r="BR113" s="863"/>
      <c r="BS113" s="863"/>
      <c r="BT113" s="863"/>
      <c r="BU113" s="863"/>
      <c r="BV113" s="863">
        <v>7896</v>
      </c>
      <c r="BW113" s="863"/>
      <c r="BX113" s="863"/>
      <c r="BY113" s="863"/>
      <c r="BZ113" s="863"/>
      <c r="CA113" s="863">
        <v>7179</v>
      </c>
      <c r="CB113" s="863"/>
      <c r="CC113" s="863"/>
      <c r="CD113" s="863"/>
      <c r="CE113" s="863"/>
      <c r="CF113" s="924">
        <v>0.2</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136</v>
      </c>
      <c r="DH113" s="826"/>
      <c r="DI113" s="826"/>
      <c r="DJ113" s="826"/>
      <c r="DK113" s="827"/>
      <c r="DL113" s="828" t="s">
        <v>414</v>
      </c>
      <c r="DM113" s="826"/>
      <c r="DN113" s="826"/>
      <c r="DO113" s="826"/>
      <c r="DP113" s="827"/>
      <c r="DQ113" s="828" t="s">
        <v>136</v>
      </c>
      <c r="DR113" s="826"/>
      <c r="DS113" s="826"/>
      <c r="DT113" s="826"/>
      <c r="DU113" s="827"/>
      <c r="DV113" s="873" t="s">
        <v>136</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2353</v>
      </c>
      <c r="AB114" s="826"/>
      <c r="AC114" s="826"/>
      <c r="AD114" s="826"/>
      <c r="AE114" s="827"/>
      <c r="AF114" s="828">
        <v>2489</v>
      </c>
      <c r="AG114" s="826"/>
      <c r="AH114" s="826"/>
      <c r="AI114" s="826"/>
      <c r="AJ114" s="827"/>
      <c r="AK114" s="828">
        <v>2268</v>
      </c>
      <c r="AL114" s="826"/>
      <c r="AM114" s="826"/>
      <c r="AN114" s="826"/>
      <c r="AO114" s="827"/>
      <c r="AP114" s="873">
        <v>0.1</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1119415</v>
      </c>
      <c r="BR114" s="863"/>
      <c r="BS114" s="863"/>
      <c r="BT114" s="863"/>
      <c r="BU114" s="863"/>
      <c r="BV114" s="863">
        <v>1065995</v>
      </c>
      <c r="BW114" s="863"/>
      <c r="BX114" s="863"/>
      <c r="BY114" s="863"/>
      <c r="BZ114" s="863"/>
      <c r="CA114" s="863">
        <v>1097195</v>
      </c>
      <c r="CB114" s="863"/>
      <c r="CC114" s="863"/>
      <c r="CD114" s="863"/>
      <c r="CE114" s="863"/>
      <c r="CF114" s="924">
        <v>26.3</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414</v>
      </c>
      <c r="DH114" s="826"/>
      <c r="DI114" s="826"/>
      <c r="DJ114" s="826"/>
      <c r="DK114" s="827"/>
      <c r="DL114" s="828" t="s">
        <v>136</v>
      </c>
      <c r="DM114" s="826"/>
      <c r="DN114" s="826"/>
      <c r="DO114" s="826"/>
      <c r="DP114" s="827"/>
      <c r="DQ114" s="828" t="s">
        <v>136</v>
      </c>
      <c r="DR114" s="826"/>
      <c r="DS114" s="826"/>
      <c r="DT114" s="826"/>
      <c r="DU114" s="827"/>
      <c r="DV114" s="873" t="s">
        <v>454</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136</v>
      </c>
      <c r="AB115" s="972"/>
      <c r="AC115" s="972"/>
      <c r="AD115" s="972"/>
      <c r="AE115" s="973"/>
      <c r="AF115" s="974" t="s">
        <v>136</v>
      </c>
      <c r="AG115" s="972"/>
      <c r="AH115" s="972"/>
      <c r="AI115" s="972"/>
      <c r="AJ115" s="973"/>
      <c r="AK115" s="974" t="s">
        <v>136</v>
      </c>
      <c r="AL115" s="972"/>
      <c r="AM115" s="972"/>
      <c r="AN115" s="972"/>
      <c r="AO115" s="973"/>
      <c r="AP115" s="975" t="s">
        <v>136</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454</v>
      </c>
      <c r="BR115" s="863"/>
      <c r="BS115" s="863"/>
      <c r="BT115" s="863"/>
      <c r="BU115" s="863"/>
      <c r="BV115" s="863" t="s">
        <v>136</v>
      </c>
      <c r="BW115" s="863"/>
      <c r="BX115" s="863"/>
      <c r="BY115" s="863"/>
      <c r="BZ115" s="863"/>
      <c r="CA115" s="863" t="s">
        <v>414</v>
      </c>
      <c r="CB115" s="863"/>
      <c r="CC115" s="863"/>
      <c r="CD115" s="863"/>
      <c r="CE115" s="863"/>
      <c r="CF115" s="924" t="s">
        <v>136</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136</v>
      </c>
      <c r="DH115" s="826"/>
      <c r="DI115" s="826"/>
      <c r="DJ115" s="826"/>
      <c r="DK115" s="827"/>
      <c r="DL115" s="828" t="s">
        <v>414</v>
      </c>
      <c r="DM115" s="826"/>
      <c r="DN115" s="826"/>
      <c r="DO115" s="826"/>
      <c r="DP115" s="827"/>
      <c r="DQ115" s="828" t="s">
        <v>414</v>
      </c>
      <c r="DR115" s="826"/>
      <c r="DS115" s="826"/>
      <c r="DT115" s="826"/>
      <c r="DU115" s="827"/>
      <c r="DV115" s="873" t="s">
        <v>136</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414</v>
      </c>
      <c r="AB116" s="826"/>
      <c r="AC116" s="826"/>
      <c r="AD116" s="826"/>
      <c r="AE116" s="827"/>
      <c r="AF116" s="828" t="s">
        <v>136</v>
      </c>
      <c r="AG116" s="826"/>
      <c r="AH116" s="826"/>
      <c r="AI116" s="826"/>
      <c r="AJ116" s="827"/>
      <c r="AK116" s="828" t="s">
        <v>136</v>
      </c>
      <c r="AL116" s="826"/>
      <c r="AM116" s="826"/>
      <c r="AN116" s="826"/>
      <c r="AO116" s="827"/>
      <c r="AP116" s="873" t="s">
        <v>414</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414</v>
      </c>
      <c r="BR116" s="863"/>
      <c r="BS116" s="863"/>
      <c r="BT116" s="863"/>
      <c r="BU116" s="863"/>
      <c r="BV116" s="863" t="s">
        <v>136</v>
      </c>
      <c r="BW116" s="863"/>
      <c r="BX116" s="863"/>
      <c r="BY116" s="863"/>
      <c r="BZ116" s="863"/>
      <c r="CA116" s="863" t="s">
        <v>454</v>
      </c>
      <c r="CB116" s="863"/>
      <c r="CC116" s="863"/>
      <c r="CD116" s="863"/>
      <c r="CE116" s="863"/>
      <c r="CF116" s="924" t="s">
        <v>136</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136</v>
      </c>
      <c r="DH116" s="826"/>
      <c r="DI116" s="826"/>
      <c r="DJ116" s="826"/>
      <c r="DK116" s="827"/>
      <c r="DL116" s="828" t="s">
        <v>136</v>
      </c>
      <c r="DM116" s="826"/>
      <c r="DN116" s="826"/>
      <c r="DO116" s="826"/>
      <c r="DP116" s="827"/>
      <c r="DQ116" s="828" t="s">
        <v>414</v>
      </c>
      <c r="DR116" s="826"/>
      <c r="DS116" s="826"/>
      <c r="DT116" s="826"/>
      <c r="DU116" s="827"/>
      <c r="DV116" s="873" t="s">
        <v>414</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1196548</v>
      </c>
      <c r="AB117" s="958"/>
      <c r="AC117" s="958"/>
      <c r="AD117" s="958"/>
      <c r="AE117" s="959"/>
      <c r="AF117" s="960">
        <v>1261647</v>
      </c>
      <c r="AG117" s="958"/>
      <c r="AH117" s="958"/>
      <c r="AI117" s="958"/>
      <c r="AJ117" s="959"/>
      <c r="AK117" s="960">
        <v>1350367</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414</v>
      </c>
      <c r="BR117" s="863"/>
      <c r="BS117" s="863"/>
      <c r="BT117" s="863"/>
      <c r="BU117" s="863"/>
      <c r="BV117" s="863" t="s">
        <v>136</v>
      </c>
      <c r="BW117" s="863"/>
      <c r="BX117" s="863"/>
      <c r="BY117" s="863"/>
      <c r="BZ117" s="863"/>
      <c r="CA117" s="863" t="s">
        <v>136</v>
      </c>
      <c r="CB117" s="863"/>
      <c r="CC117" s="863"/>
      <c r="CD117" s="863"/>
      <c r="CE117" s="863"/>
      <c r="CF117" s="924" t="s">
        <v>136</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414</v>
      </c>
      <c r="DH117" s="826"/>
      <c r="DI117" s="826"/>
      <c r="DJ117" s="826"/>
      <c r="DK117" s="827"/>
      <c r="DL117" s="828" t="s">
        <v>136</v>
      </c>
      <c r="DM117" s="826"/>
      <c r="DN117" s="826"/>
      <c r="DO117" s="826"/>
      <c r="DP117" s="827"/>
      <c r="DQ117" s="828" t="s">
        <v>136</v>
      </c>
      <c r="DR117" s="826"/>
      <c r="DS117" s="826"/>
      <c r="DT117" s="826"/>
      <c r="DU117" s="827"/>
      <c r="DV117" s="873" t="s">
        <v>136</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308</v>
      </c>
      <c r="AL118" s="951"/>
      <c r="AM118" s="951"/>
      <c r="AN118" s="951"/>
      <c r="AO118" s="952"/>
      <c r="AP118" s="954" t="s">
        <v>435</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136</v>
      </c>
      <c r="BR118" s="894"/>
      <c r="BS118" s="894"/>
      <c r="BT118" s="894"/>
      <c r="BU118" s="894"/>
      <c r="BV118" s="894" t="s">
        <v>136</v>
      </c>
      <c r="BW118" s="894"/>
      <c r="BX118" s="894"/>
      <c r="BY118" s="894"/>
      <c r="BZ118" s="894"/>
      <c r="CA118" s="894" t="s">
        <v>136</v>
      </c>
      <c r="CB118" s="894"/>
      <c r="CC118" s="894"/>
      <c r="CD118" s="894"/>
      <c r="CE118" s="894"/>
      <c r="CF118" s="924" t="s">
        <v>136</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136</v>
      </c>
      <c r="DH118" s="826"/>
      <c r="DI118" s="826"/>
      <c r="DJ118" s="826"/>
      <c r="DK118" s="827"/>
      <c r="DL118" s="828" t="s">
        <v>136</v>
      </c>
      <c r="DM118" s="826"/>
      <c r="DN118" s="826"/>
      <c r="DO118" s="826"/>
      <c r="DP118" s="827"/>
      <c r="DQ118" s="828" t="s">
        <v>136</v>
      </c>
      <c r="DR118" s="826"/>
      <c r="DS118" s="826"/>
      <c r="DT118" s="826"/>
      <c r="DU118" s="827"/>
      <c r="DV118" s="873" t="s">
        <v>136</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414</v>
      </c>
      <c r="AB119" s="944"/>
      <c r="AC119" s="944"/>
      <c r="AD119" s="944"/>
      <c r="AE119" s="945"/>
      <c r="AF119" s="946" t="s">
        <v>136</v>
      </c>
      <c r="AG119" s="944"/>
      <c r="AH119" s="944"/>
      <c r="AI119" s="944"/>
      <c r="AJ119" s="945"/>
      <c r="AK119" s="946" t="s">
        <v>136</v>
      </c>
      <c r="AL119" s="944"/>
      <c r="AM119" s="944"/>
      <c r="AN119" s="944"/>
      <c r="AO119" s="945"/>
      <c r="AP119" s="947" t="s">
        <v>136</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466</v>
      </c>
      <c r="BP119" s="927"/>
      <c r="BQ119" s="931">
        <v>13880831</v>
      </c>
      <c r="BR119" s="894"/>
      <c r="BS119" s="894"/>
      <c r="BT119" s="894"/>
      <c r="BU119" s="894"/>
      <c r="BV119" s="894">
        <v>14480376</v>
      </c>
      <c r="BW119" s="894"/>
      <c r="BX119" s="894"/>
      <c r="BY119" s="894"/>
      <c r="BZ119" s="894"/>
      <c r="CA119" s="894">
        <v>14774003</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136</v>
      </c>
      <c r="DH119" s="809"/>
      <c r="DI119" s="809"/>
      <c r="DJ119" s="809"/>
      <c r="DK119" s="810"/>
      <c r="DL119" s="811" t="s">
        <v>136</v>
      </c>
      <c r="DM119" s="809"/>
      <c r="DN119" s="809"/>
      <c r="DO119" s="809"/>
      <c r="DP119" s="810"/>
      <c r="DQ119" s="811" t="s">
        <v>136</v>
      </c>
      <c r="DR119" s="809"/>
      <c r="DS119" s="809"/>
      <c r="DT119" s="809"/>
      <c r="DU119" s="810"/>
      <c r="DV119" s="897" t="s">
        <v>136</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136</v>
      </c>
      <c r="AB120" s="826"/>
      <c r="AC120" s="826"/>
      <c r="AD120" s="826"/>
      <c r="AE120" s="827"/>
      <c r="AF120" s="828" t="s">
        <v>136</v>
      </c>
      <c r="AG120" s="826"/>
      <c r="AH120" s="826"/>
      <c r="AI120" s="826"/>
      <c r="AJ120" s="827"/>
      <c r="AK120" s="828" t="s">
        <v>136</v>
      </c>
      <c r="AL120" s="826"/>
      <c r="AM120" s="826"/>
      <c r="AN120" s="826"/>
      <c r="AO120" s="827"/>
      <c r="AP120" s="873" t="s">
        <v>136</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3217034</v>
      </c>
      <c r="BR120" s="891"/>
      <c r="BS120" s="891"/>
      <c r="BT120" s="891"/>
      <c r="BU120" s="891"/>
      <c r="BV120" s="891">
        <v>3103589</v>
      </c>
      <c r="BW120" s="891"/>
      <c r="BX120" s="891"/>
      <c r="BY120" s="891"/>
      <c r="BZ120" s="891"/>
      <c r="CA120" s="891">
        <v>3371214</v>
      </c>
      <c r="CB120" s="891"/>
      <c r="CC120" s="891"/>
      <c r="CD120" s="891"/>
      <c r="CE120" s="891"/>
      <c r="CF120" s="915">
        <v>80.900000000000006</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4012049</v>
      </c>
      <c r="DH120" s="891"/>
      <c r="DI120" s="891"/>
      <c r="DJ120" s="891"/>
      <c r="DK120" s="891"/>
      <c r="DL120" s="891">
        <v>3915002</v>
      </c>
      <c r="DM120" s="891"/>
      <c r="DN120" s="891"/>
      <c r="DO120" s="891"/>
      <c r="DP120" s="891"/>
      <c r="DQ120" s="891">
        <v>3652595</v>
      </c>
      <c r="DR120" s="891"/>
      <c r="DS120" s="891"/>
      <c r="DT120" s="891"/>
      <c r="DU120" s="891"/>
      <c r="DV120" s="892">
        <v>87.6</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136</v>
      </c>
      <c r="AB121" s="826"/>
      <c r="AC121" s="826"/>
      <c r="AD121" s="826"/>
      <c r="AE121" s="827"/>
      <c r="AF121" s="828" t="s">
        <v>414</v>
      </c>
      <c r="AG121" s="826"/>
      <c r="AH121" s="826"/>
      <c r="AI121" s="826"/>
      <c r="AJ121" s="827"/>
      <c r="AK121" s="828" t="s">
        <v>136</v>
      </c>
      <c r="AL121" s="826"/>
      <c r="AM121" s="826"/>
      <c r="AN121" s="826"/>
      <c r="AO121" s="827"/>
      <c r="AP121" s="873" t="s">
        <v>136</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106033</v>
      </c>
      <c r="BR121" s="863"/>
      <c r="BS121" s="863"/>
      <c r="BT121" s="863"/>
      <c r="BU121" s="863"/>
      <c r="BV121" s="863">
        <v>2008</v>
      </c>
      <c r="BW121" s="863"/>
      <c r="BX121" s="863"/>
      <c r="BY121" s="863"/>
      <c r="BZ121" s="863"/>
      <c r="CA121" s="863">
        <v>1827</v>
      </c>
      <c r="CB121" s="863"/>
      <c r="CC121" s="863"/>
      <c r="CD121" s="863"/>
      <c r="CE121" s="863"/>
      <c r="CF121" s="924">
        <v>0</v>
      </c>
      <c r="CG121" s="925"/>
      <c r="CH121" s="925"/>
      <c r="CI121" s="925"/>
      <c r="CJ121" s="925"/>
      <c r="CK121" s="918"/>
      <c r="CL121" s="904"/>
      <c r="CM121" s="904"/>
      <c r="CN121" s="904"/>
      <c r="CO121" s="905"/>
      <c r="CP121" s="884" t="s">
        <v>411</v>
      </c>
      <c r="CQ121" s="885"/>
      <c r="CR121" s="885"/>
      <c r="CS121" s="885"/>
      <c r="CT121" s="885"/>
      <c r="CU121" s="885"/>
      <c r="CV121" s="885"/>
      <c r="CW121" s="885"/>
      <c r="CX121" s="885"/>
      <c r="CY121" s="885"/>
      <c r="CZ121" s="885"/>
      <c r="DA121" s="885"/>
      <c r="DB121" s="885"/>
      <c r="DC121" s="885"/>
      <c r="DD121" s="885"/>
      <c r="DE121" s="885"/>
      <c r="DF121" s="886"/>
      <c r="DG121" s="862">
        <v>450929</v>
      </c>
      <c r="DH121" s="863"/>
      <c r="DI121" s="863"/>
      <c r="DJ121" s="863"/>
      <c r="DK121" s="863"/>
      <c r="DL121" s="863">
        <v>402188</v>
      </c>
      <c r="DM121" s="863"/>
      <c r="DN121" s="863"/>
      <c r="DO121" s="863"/>
      <c r="DP121" s="863"/>
      <c r="DQ121" s="863">
        <v>351964</v>
      </c>
      <c r="DR121" s="863"/>
      <c r="DS121" s="863"/>
      <c r="DT121" s="863"/>
      <c r="DU121" s="863"/>
      <c r="DV121" s="840">
        <v>8.4</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136</v>
      </c>
      <c r="AB122" s="826"/>
      <c r="AC122" s="826"/>
      <c r="AD122" s="826"/>
      <c r="AE122" s="827"/>
      <c r="AF122" s="828" t="s">
        <v>136</v>
      </c>
      <c r="AG122" s="826"/>
      <c r="AH122" s="826"/>
      <c r="AI122" s="826"/>
      <c r="AJ122" s="827"/>
      <c r="AK122" s="828" t="s">
        <v>136</v>
      </c>
      <c r="AL122" s="826"/>
      <c r="AM122" s="826"/>
      <c r="AN122" s="826"/>
      <c r="AO122" s="827"/>
      <c r="AP122" s="873" t="s">
        <v>136</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8564645</v>
      </c>
      <c r="BR122" s="894"/>
      <c r="BS122" s="894"/>
      <c r="BT122" s="894"/>
      <c r="BU122" s="894"/>
      <c r="BV122" s="894">
        <v>8770586</v>
      </c>
      <c r="BW122" s="894"/>
      <c r="BX122" s="894"/>
      <c r="BY122" s="894"/>
      <c r="BZ122" s="894"/>
      <c r="CA122" s="894">
        <v>8499686</v>
      </c>
      <c r="CB122" s="894"/>
      <c r="CC122" s="894"/>
      <c r="CD122" s="894"/>
      <c r="CE122" s="894"/>
      <c r="CF122" s="895">
        <v>203.9</v>
      </c>
      <c r="CG122" s="896"/>
      <c r="CH122" s="896"/>
      <c r="CI122" s="896"/>
      <c r="CJ122" s="896"/>
      <c r="CK122" s="918"/>
      <c r="CL122" s="904"/>
      <c r="CM122" s="904"/>
      <c r="CN122" s="904"/>
      <c r="CO122" s="905"/>
      <c r="CP122" s="884" t="s">
        <v>407</v>
      </c>
      <c r="CQ122" s="885"/>
      <c r="CR122" s="885"/>
      <c r="CS122" s="885"/>
      <c r="CT122" s="885"/>
      <c r="CU122" s="885"/>
      <c r="CV122" s="885"/>
      <c r="CW122" s="885"/>
      <c r="CX122" s="885"/>
      <c r="CY122" s="885"/>
      <c r="CZ122" s="885"/>
      <c r="DA122" s="885"/>
      <c r="DB122" s="885"/>
      <c r="DC122" s="885"/>
      <c r="DD122" s="885"/>
      <c r="DE122" s="885"/>
      <c r="DF122" s="886"/>
      <c r="DG122" s="862">
        <v>139693</v>
      </c>
      <c r="DH122" s="863"/>
      <c r="DI122" s="863"/>
      <c r="DJ122" s="863"/>
      <c r="DK122" s="863"/>
      <c r="DL122" s="863">
        <v>160823</v>
      </c>
      <c r="DM122" s="863"/>
      <c r="DN122" s="863"/>
      <c r="DO122" s="863"/>
      <c r="DP122" s="863"/>
      <c r="DQ122" s="863">
        <v>165682</v>
      </c>
      <c r="DR122" s="863"/>
      <c r="DS122" s="863"/>
      <c r="DT122" s="863"/>
      <c r="DU122" s="863"/>
      <c r="DV122" s="840">
        <v>4</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136</v>
      </c>
      <c r="AB123" s="826"/>
      <c r="AC123" s="826"/>
      <c r="AD123" s="826"/>
      <c r="AE123" s="827"/>
      <c r="AF123" s="828" t="s">
        <v>414</v>
      </c>
      <c r="AG123" s="826"/>
      <c r="AH123" s="826"/>
      <c r="AI123" s="826"/>
      <c r="AJ123" s="827"/>
      <c r="AK123" s="828" t="s">
        <v>136</v>
      </c>
      <c r="AL123" s="826"/>
      <c r="AM123" s="826"/>
      <c r="AN123" s="826"/>
      <c r="AO123" s="827"/>
      <c r="AP123" s="873" t="s">
        <v>136</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475</v>
      </c>
      <c r="BP123" s="927"/>
      <c r="BQ123" s="881">
        <v>11887712</v>
      </c>
      <c r="BR123" s="882"/>
      <c r="BS123" s="882"/>
      <c r="BT123" s="882"/>
      <c r="BU123" s="882"/>
      <c r="BV123" s="882">
        <v>11876183</v>
      </c>
      <c r="BW123" s="882"/>
      <c r="BX123" s="882"/>
      <c r="BY123" s="882"/>
      <c r="BZ123" s="882"/>
      <c r="CA123" s="882">
        <v>11872727</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136</v>
      </c>
      <c r="AB124" s="826"/>
      <c r="AC124" s="826"/>
      <c r="AD124" s="826"/>
      <c r="AE124" s="827"/>
      <c r="AF124" s="828" t="s">
        <v>136</v>
      </c>
      <c r="AG124" s="826"/>
      <c r="AH124" s="826"/>
      <c r="AI124" s="826"/>
      <c r="AJ124" s="827"/>
      <c r="AK124" s="828" t="s">
        <v>136</v>
      </c>
      <c r="AL124" s="826"/>
      <c r="AM124" s="826"/>
      <c r="AN124" s="826"/>
      <c r="AO124" s="827"/>
      <c r="AP124" s="873" t="s">
        <v>136</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49.3</v>
      </c>
      <c r="BR124" s="880"/>
      <c r="BS124" s="880"/>
      <c r="BT124" s="880"/>
      <c r="BU124" s="880"/>
      <c r="BV124" s="880">
        <v>64.900000000000006</v>
      </c>
      <c r="BW124" s="880"/>
      <c r="BX124" s="880"/>
      <c r="BY124" s="880"/>
      <c r="BZ124" s="880"/>
      <c r="CA124" s="880">
        <v>69.599999999999994</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136</v>
      </c>
      <c r="DH124" s="809"/>
      <c r="DI124" s="809"/>
      <c r="DJ124" s="809"/>
      <c r="DK124" s="810"/>
      <c r="DL124" s="811" t="s">
        <v>136</v>
      </c>
      <c r="DM124" s="809"/>
      <c r="DN124" s="809"/>
      <c r="DO124" s="809"/>
      <c r="DP124" s="810"/>
      <c r="DQ124" s="811" t="s">
        <v>136</v>
      </c>
      <c r="DR124" s="809"/>
      <c r="DS124" s="809"/>
      <c r="DT124" s="809"/>
      <c r="DU124" s="810"/>
      <c r="DV124" s="897" t="s">
        <v>136</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136</v>
      </c>
      <c r="AB125" s="826"/>
      <c r="AC125" s="826"/>
      <c r="AD125" s="826"/>
      <c r="AE125" s="827"/>
      <c r="AF125" s="828" t="s">
        <v>136</v>
      </c>
      <c r="AG125" s="826"/>
      <c r="AH125" s="826"/>
      <c r="AI125" s="826"/>
      <c r="AJ125" s="827"/>
      <c r="AK125" s="828" t="s">
        <v>136</v>
      </c>
      <c r="AL125" s="826"/>
      <c r="AM125" s="826"/>
      <c r="AN125" s="826"/>
      <c r="AO125" s="827"/>
      <c r="AP125" s="873" t="s">
        <v>136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136</v>
      </c>
      <c r="DH125" s="891"/>
      <c r="DI125" s="891"/>
      <c r="DJ125" s="891"/>
      <c r="DK125" s="891"/>
      <c r="DL125" s="891" t="s">
        <v>136</v>
      </c>
      <c r="DM125" s="891"/>
      <c r="DN125" s="891"/>
      <c r="DO125" s="891"/>
      <c r="DP125" s="891"/>
      <c r="DQ125" s="891" t="s">
        <v>136</v>
      </c>
      <c r="DR125" s="891"/>
      <c r="DS125" s="891"/>
      <c r="DT125" s="891"/>
      <c r="DU125" s="891"/>
      <c r="DV125" s="892" t="s">
        <v>136</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136</v>
      </c>
      <c r="AB126" s="826"/>
      <c r="AC126" s="826"/>
      <c r="AD126" s="826"/>
      <c r="AE126" s="827"/>
      <c r="AF126" s="828" t="s">
        <v>136</v>
      </c>
      <c r="AG126" s="826"/>
      <c r="AH126" s="826"/>
      <c r="AI126" s="826"/>
      <c r="AJ126" s="827"/>
      <c r="AK126" s="828" t="s">
        <v>136</v>
      </c>
      <c r="AL126" s="826"/>
      <c r="AM126" s="826"/>
      <c r="AN126" s="826"/>
      <c r="AO126" s="827"/>
      <c r="AP126" s="873" t="s">
        <v>136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136</v>
      </c>
      <c r="DH126" s="863"/>
      <c r="DI126" s="863"/>
      <c r="DJ126" s="863"/>
      <c r="DK126" s="863"/>
      <c r="DL126" s="863" t="s">
        <v>136</v>
      </c>
      <c r="DM126" s="863"/>
      <c r="DN126" s="863"/>
      <c r="DO126" s="863"/>
      <c r="DP126" s="863"/>
      <c r="DQ126" s="863" t="s">
        <v>136</v>
      </c>
      <c r="DR126" s="863"/>
      <c r="DS126" s="863"/>
      <c r="DT126" s="863"/>
      <c r="DU126" s="863"/>
      <c r="DV126" s="840" t="s">
        <v>136</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136</v>
      </c>
      <c r="AB127" s="826"/>
      <c r="AC127" s="826"/>
      <c r="AD127" s="826"/>
      <c r="AE127" s="827"/>
      <c r="AF127" s="828" t="s">
        <v>136</v>
      </c>
      <c r="AG127" s="826"/>
      <c r="AH127" s="826"/>
      <c r="AI127" s="826"/>
      <c r="AJ127" s="827"/>
      <c r="AK127" s="828" t="s">
        <v>136</v>
      </c>
      <c r="AL127" s="826"/>
      <c r="AM127" s="826"/>
      <c r="AN127" s="826"/>
      <c r="AO127" s="827"/>
      <c r="AP127" s="873" t="s">
        <v>136</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136</v>
      </c>
      <c r="DH127" s="863"/>
      <c r="DI127" s="863"/>
      <c r="DJ127" s="863"/>
      <c r="DK127" s="863"/>
      <c r="DL127" s="863" t="s">
        <v>136</v>
      </c>
      <c r="DM127" s="863"/>
      <c r="DN127" s="863"/>
      <c r="DO127" s="863"/>
      <c r="DP127" s="863"/>
      <c r="DQ127" s="863" t="s">
        <v>136</v>
      </c>
      <c r="DR127" s="863"/>
      <c r="DS127" s="863"/>
      <c r="DT127" s="863"/>
      <c r="DU127" s="863"/>
      <c r="DV127" s="840" t="s">
        <v>136</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1688</v>
      </c>
      <c r="AB128" s="847"/>
      <c r="AC128" s="847"/>
      <c r="AD128" s="847"/>
      <c r="AE128" s="848"/>
      <c r="AF128" s="849">
        <v>450</v>
      </c>
      <c r="AG128" s="847"/>
      <c r="AH128" s="847"/>
      <c r="AI128" s="847"/>
      <c r="AJ128" s="848"/>
      <c r="AK128" s="849" t="s">
        <v>136</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136</v>
      </c>
      <c r="BG128" s="833"/>
      <c r="BH128" s="833"/>
      <c r="BI128" s="833"/>
      <c r="BJ128" s="833"/>
      <c r="BK128" s="833"/>
      <c r="BL128" s="856"/>
      <c r="BM128" s="832">
        <v>14.93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136</v>
      </c>
      <c r="DH128" s="837"/>
      <c r="DI128" s="837"/>
      <c r="DJ128" s="837"/>
      <c r="DK128" s="837"/>
      <c r="DL128" s="837" t="s">
        <v>136</v>
      </c>
      <c r="DM128" s="837"/>
      <c r="DN128" s="837"/>
      <c r="DO128" s="837"/>
      <c r="DP128" s="837"/>
      <c r="DQ128" s="837" t="s">
        <v>136</v>
      </c>
      <c r="DR128" s="837"/>
      <c r="DS128" s="837"/>
      <c r="DT128" s="837"/>
      <c r="DU128" s="837"/>
      <c r="DV128" s="838" t="s">
        <v>136</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4874382</v>
      </c>
      <c r="AB129" s="826"/>
      <c r="AC129" s="826"/>
      <c r="AD129" s="826"/>
      <c r="AE129" s="827"/>
      <c r="AF129" s="828">
        <v>4878308</v>
      </c>
      <c r="AG129" s="826"/>
      <c r="AH129" s="826"/>
      <c r="AI129" s="826"/>
      <c r="AJ129" s="827"/>
      <c r="AK129" s="828">
        <v>5109597</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136</v>
      </c>
      <c r="BG129" s="816"/>
      <c r="BH129" s="816"/>
      <c r="BI129" s="816"/>
      <c r="BJ129" s="816"/>
      <c r="BK129" s="816"/>
      <c r="BL129" s="817"/>
      <c r="BM129" s="815">
        <v>19.93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835461</v>
      </c>
      <c r="AB130" s="826"/>
      <c r="AC130" s="826"/>
      <c r="AD130" s="826"/>
      <c r="AE130" s="827"/>
      <c r="AF130" s="828">
        <v>870329</v>
      </c>
      <c r="AG130" s="826"/>
      <c r="AH130" s="826"/>
      <c r="AI130" s="826"/>
      <c r="AJ130" s="827"/>
      <c r="AK130" s="828">
        <v>941172</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9.4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4038921</v>
      </c>
      <c r="AB131" s="809"/>
      <c r="AC131" s="809"/>
      <c r="AD131" s="809"/>
      <c r="AE131" s="810"/>
      <c r="AF131" s="811">
        <v>4007979</v>
      </c>
      <c r="AG131" s="809"/>
      <c r="AH131" s="809"/>
      <c r="AI131" s="809"/>
      <c r="AJ131" s="810"/>
      <c r="AK131" s="811">
        <v>4168425</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v>69.599999999999994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8.898391427</v>
      </c>
      <c r="AB132" s="789"/>
      <c r="AC132" s="789"/>
      <c r="AD132" s="789"/>
      <c r="AE132" s="790"/>
      <c r="AF132" s="791">
        <v>9.7522467059999993</v>
      </c>
      <c r="AG132" s="789"/>
      <c r="AH132" s="789"/>
      <c r="AI132" s="789"/>
      <c r="AJ132" s="790"/>
      <c r="AK132" s="791">
        <v>9.8165374209999996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8.4</v>
      </c>
      <c r="AB133" s="768"/>
      <c r="AC133" s="768"/>
      <c r="AD133" s="768"/>
      <c r="AE133" s="769"/>
      <c r="AF133" s="767">
        <v>9</v>
      </c>
      <c r="AG133" s="768"/>
      <c r="AH133" s="768"/>
      <c r="AI133" s="768"/>
      <c r="AJ133" s="769"/>
      <c r="AK133" s="767">
        <v>9.4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2k3eewaCCO8OJy8lceop6aAUlN7bEmHWKuT+nW2FMW1r9q1L0sEe2CV1SZQCDZ+w/jCin5Xh0lEhizVWmVuw==" saltValue="WUDknHM+Ejpi1CbKE81k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VfMeOLEc73b+Rq70BFB/jz1XWhAu29kJMtplvkzvKxABJNQ5YQeJjQmoXyW2USB+Itlb3AHWzvQhR9kQII2uA==" saltValue="naoCP8OtH1b4Jsdd4ll4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F1m0wNo+yLapQRSe4pYbhZCW2lTYw4uehUS3vpxEHyl27g2tiQgQRvfaN9wC+KOAsRQt7lJoudlNwko4VJ5Q==" saltValue="jDUeVXIvI7feIfNe8SkQW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509</v>
      </c>
      <c r="AL9" s="1190"/>
      <c r="AM9" s="1190"/>
      <c r="AN9" s="1191"/>
      <c r="AO9" s="314">
        <v>1378107</v>
      </c>
      <c r="AP9" s="314">
        <v>102875</v>
      </c>
      <c r="AQ9" s="315">
        <v>99000</v>
      </c>
      <c r="AR9" s="316">
        <v>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510</v>
      </c>
      <c r="AL10" s="1190"/>
      <c r="AM10" s="1190"/>
      <c r="AN10" s="1191"/>
      <c r="AO10" s="317">
        <v>162999</v>
      </c>
      <c r="AP10" s="317">
        <v>12168</v>
      </c>
      <c r="AQ10" s="318">
        <v>14922</v>
      </c>
      <c r="AR10" s="319">
        <v>-18.5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511</v>
      </c>
      <c r="AL11" s="1190"/>
      <c r="AM11" s="1190"/>
      <c r="AN11" s="1191"/>
      <c r="AO11" s="317" t="s">
        <v>512</v>
      </c>
      <c r="AP11" s="317" t="s">
        <v>512</v>
      </c>
      <c r="AQ11" s="318">
        <v>769</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513</v>
      </c>
      <c r="AL12" s="1190"/>
      <c r="AM12" s="1190"/>
      <c r="AN12" s="1191"/>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514</v>
      </c>
      <c r="AL13" s="1190"/>
      <c r="AM13" s="1190"/>
      <c r="AN13" s="1191"/>
      <c r="AO13" s="317">
        <v>28377</v>
      </c>
      <c r="AP13" s="317">
        <v>2118</v>
      </c>
      <c r="AQ13" s="318">
        <v>4122</v>
      </c>
      <c r="AR13" s="319">
        <v>-48.6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515</v>
      </c>
      <c r="AL14" s="1190"/>
      <c r="AM14" s="1190"/>
      <c r="AN14" s="1191"/>
      <c r="AO14" s="317">
        <v>9076</v>
      </c>
      <c r="AP14" s="317">
        <v>678</v>
      </c>
      <c r="AQ14" s="318">
        <v>2449</v>
      </c>
      <c r="AR14" s="319">
        <v>-72.3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516</v>
      </c>
      <c r="AL15" s="1193"/>
      <c r="AM15" s="1193"/>
      <c r="AN15" s="1194"/>
      <c r="AO15" s="317">
        <v>-107636</v>
      </c>
      <c r="AP15" s="317">
        <v>-8035</v>
      </c>
      <c r="AQ15" s="318">
        <v>-7484</v>
      </c>
      <c r="AR15" s="319">
        <v>7.4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1470923</v>
      </c>
      <c r="AP16" s="317">
        <v>109803</v>
      </c>
      <c r="AQ16" s="318">
        <v>113777</v>
      </c>
      <c r="AR16" s="319">
        <v>-3.5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521</v>
      </c>
      <c r="AL21" s="1196"/>
      <c r="AM21" s="1196"/>
      <c r="AN21" s="1197"/>
      <c r="AO21" s="330">
        <v>9.56</v>
      </c>
      <c r="AP21" s="331">
        <v>10.16</v>
      </c>
      <c r="AQ21" s="332">
        <v>-0.6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522</v>
      </c>
      <c r="AL22" s="1196"/>
      <c r="AM22" s="1196"/>
      <c r="AN22" s="1197"/>
      <c r="AO22" s="335">
        <v>97.5</v>
      </c>
      <c r="AP22" s="336">
        <v>96.4</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526</v>
      </c>
      <c r="AL32" s="1179"/>
      <c r="AM32" s="1179"/>
      <c r="AN32" s="1180"/>
      <c r="AO32" s="345">
        <v>842304</v>
      </c>
      <c r="AP32" s="345">
        <v>62877</v>
      </c>
      <c r="AQ32" s="346">
        <v>56454</v>
      </c>
      <c r="AR32" s="347">
        <v>11.4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527</v>
      </c>
      <c r="AL33" s="1179"/>
      <c r="AM33" s="1179"/>
      <c r="AN33" s="118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528</v>
      </c>
      <c r="AL34" s="1179"/>
      <c r="AM34" s="1179"/>
      <c r="AN34" s="1180"/>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529</v>
      </c>
      <c r="AL35" s="1179"/>
      <c r="AM35" s="1179"/>
      <c r="AN35" s="1180"/>
      <c r="AO35" s="345">
        <v>505795</v>
      </c>
      <c r="AP35" s="345">
        <v>37757</v>
      </c>
      <c r="AQ35" s="346">
        <v>20776</v>
      </c>
      <c r="AR35" s="347">
        <v>81.7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530</v>
      </c>
      <c r="AL36" s="1179"/>
      <c r="AM36" s="1179"/>
      <c r="AN36" s="1180"/>
      <c r="AO36" s="345">
        <v>2268</v>
      </c>
      <c r="AP36" s="345">
        <v>169</v>
      </c>
      <c r="AQ36" s="346">
        <v>4629</v>
      </c>
      <c r="AR36" s="347">
        <v>-96.3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531</v>
      </c>
      <c r="AL37" s="1179"/>
      <c r="AM37" s="1179"/>
      <c r="AN37" s="1180"/>
      <c r="AO37" s="345" t="s">
        <v>512</v>
      </c>
      <c r="AP37" s="345" t="s">
        <v>512</v>
      </c>
      <c r="AQ37" s="346">
        <v>590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532</v>
      </c>
      <c r="AL38" s="1176"/>
      <c r="AM38" s="1176"/>
      <c r="AN38" s="1177"/>
      <c r="AO38" s="348" t="s">
        <v>512</v>
      </c>
      <c r="AP38" s="348" t="s">
        <v>512</v>
      </c>
      <c r="AQ38" s="349">
        <v>4</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533</v>
      </c>
      <c r="AL39" s="1176"/>
      <c r="AM39" s="1176"/>
      <c r="AN39" s="1177"/>
      <c r="AO39" s="345" t="s">
        <v>512</v>
      </c>
      <c r="AP39" s="345" t="s">
        <v>512</v>
      </c>
      <c r="AQ39" s="346">
        <v>-1455</v>
      </c>
      <c r="AR39" s="347" t="s">
        <v>512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534</v>
      </c>
      <c r="AL40" s="1179"/>
      <c r="AM40" s="1179"/>
      <c r="AN40" s="1180"/>
      <c r="AO40" s="345">
        <v>-941172</v>
      </c>
      <c r="AP40" s="345">
        <v>-70258</v>
      </c>
      <c r="AQ40" s="346">
        <v>-55724</v>
      </c>
      <c r="AR40" s="347">
        <v>26.1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409195</v>
      </c>
      <c r="AP41" s="345">
        <v>30546</v>
      </c>
      <c r="AQ41" s="346">
        <v>25274</v>
      </c>
      <c r="AR41" s="347">
        <v>20.9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504</v>
      </c>
      <c r="AN49" s="1186" t="s">
        <v>538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1549694</v>
      </c>
      <c r="AN51" s="367">
        <v>108068</v>
      </c>
      <c r="AO51" s="368">
        <v>18</v>
      </c>
      <c r="AP51" s="369">
        <v>78903</v>
      </c>
      <c r="AQ51" s="370">
        <v>-25.6</v>
      </c>
      <c r="AR51" s="371">
        <v>43.6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626092</v>
      </c>
      <c r="AN52" s="375">
        <v>43661</v>
      </c>
      <c r="AO52" s="376">
        <v>8</v>
      </c>
      <c r="AP52" s="377">
        <v>49201</v>
      </c>
      <c r="AQ52" s="378">
        <v>11.1</v>
      </c>
      <c r="AR52" s="379">
        <v>-3.1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756722</v>
      </c>
      <c r="AN53" s="367">
        <v>53494</v>
      </c>
      <c r="AO53" s="368">
        <v>-50.5</v>
      </c>
      <c r="AP53" s="369">
        <v>82993</v>
      </c>
      <c r="AQ53" s="370">
        <v>5.2</v>
      </c>
      <c r="AR53" s="371">
        <v>-55.7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469920</v>
      </c>
      <c r="AN54" s="375">
        <v>33219</v>
      </c>
      <c r="AO54" s="376">
        <v>-23.9</v>
      </c>
      <c r="AP54" s="377">
        <v>46787</v>
      </c>
      <c r="AQ54" s="378">
        <v>-4.9000000000000004</v>
      </c>
      <c r="AR54" s="379">
        <v>-19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873555</v>
      </c>
      <c r="AN55" s="367">
        <v>62751</v>
      </c>
      <c r="AO55" s="368">
        <v>17.3</v>
      </c>
      <c r="AP55" s="369">
        <v>108252</v>
      </c>
      <c r="AQ55" s="370">
        <v>30.4</v>
      </c>
      <c r="AR55" s="371">
        <v>-13.1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687445</v>
      </c>
      <c r="AN56" s="375">
        <v>49382</v>
      </c>
      <c r="AO56" s="376">
        <v>48.7</v>
      </c>
      <c r="AP56" s="377">
        <v>50321</v>
      </c>
      <c r="AQ56" s="378">
        <v>7.6</v>
      </c>
      <c r="AR56" s="379">
        <v>41.1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1949321</v>
      </c>
      <c r="AN57" s="367">
        <v>142755</v>
      </c>
      <c r="AO57" s="368">
        <v>127.5</v>
      </c>
      <c r="AP57" s="369">
        <v>93492</v>
      </c>
      <c r="AQ57" s="370">
        <v>-13.6</v>
      </c>
      <c r="AR57" s="371">
        <v>141.1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1198027</v>
      </c>
      <c r="AN58" s="375">
        <v>87735</v>
      </c>
      <c r="AO58" s="376">
        <v>77.7</v>
      </c>
      <c r="AP58" s="377">
        <v>53316</v>
      </c>
      <c r="AQ58" s="378">
        <v>6</v>
      </c>
      <c r="AR58" s="379">
        <v>71.7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1596858</v>
      </c>
      <c r="AN59" s="367">
        <v>119204</v>
      </c>
      <c r="AO59" s="368">
        <v>-16.5</v>
      </c>
      <c r="AP59" s="369">
        <v>94796</v>
      </c>
      <c r="AQ59" s="370">
        <v>1.4</v>
      </c>
      <c r="AR59" s="371">
        <v>-17.899999999999999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1337667</v>
      </c>
      <c r="AN60" s="375">
        <v>99856</v>
      </c>
      <c r="AO60" s="376">
        <v>13.8</v>
      </c>
      <c r="AP60" s="377">
        <v>55781</v>
      </c>
      <c r="AQ60" s="378">
        <v>4.5999999999999996</v>
      </c>
      <c r="AR60" s="379">
        <v>9.1999999999999993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1345230</v>
      </c>
      <c r="AN61" s="382">
        <v>97254</v>
      </c>
      <c r="AO61" s="383">
        <v>19.2</v>
      </c>
      <c r="AP61" s="384">
        <v>91687</v>
      </c>
      <c r="AQ61" s="385">
        <v>-0.4</v>
      </c>
      <c r="AR61" s="371">
        <v>19.600000000000001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863830</v>
      </c>
      <c r="AN62" s="375">
        <v>62771</v>
      </c>
      <c r="AO62" s="376">
        <v>24.9</v>
      </c>
      <c r="AP62" s="377">
        <v>51081</v>
      </c>
      <c r="AQ62" s="378">
        <v>4.9000000000000004</v>
      </c>
      <c r="AR62" s="379">
        <v>20</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FUG1aAHgw7Apa1FAzIEsjWMTEbjPiPcXYKiWiz1BNhif4r2cAScne/SuK/77ZoDIeYfCx7se1WmoMiAerintg==" saltValue="Z/od3tbATBppgZKGP1XEo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k2PfY/+F/Nici6UzXC5EluUHrmWGvqYd9/hMCypIdWOobRbHT8wf7d2RKuN1KhdBbvn0t/T4oIjUK0k3V/yr1Q==" saltValue="agOVExb/cBx8KQJBNSo+8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2oNBjW0cl63gwup70o/eOSsgjFIgQ89AUvwj82/ApJ+R2txdknaql5tSJsLq8GX1/32pgGDDj9VJUItNaDHApg==" saltValue="Npv6cYjWgO7ZIWDYouqJ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25.6</v>
      </c>
      <c r="G47" s="12">
        <v>21.71</v>
      </c>
      <c r="H47" s="12">
        <v>25.98</v>
      </c>
      <c r="I47" s="12">
        <v>25.52</v>
      </c>
      <c r="J47" s="13">
        <v>24.2</v>
      </c>
    </row>
    <row r="48" spans="2:10" ht="57.75" customHeight="1" x14ac:dyDescent="0.15">
      <c r="B48" s="14"/>
      <c r="C48" s="1202" t="s">
        <v>4</v>
      </c>
      <c r="D48" s="1202"/>
      <c r="E48" s="1203"/>
      <c r="F48" s="15">
        <v>9.2200000000000006</v>
      </c>
      <c r="G48" s="16">
        <v>9.01</v>
      </c>
      <c r="H48" s="16">
        <v>9.4600000000000009</v>
      </c>
      <c r="I48" s="16">
        <v>10.39</v>
      </c>
      <c r="J48" s="17">
        <v>10.15</v>
      </c>
    </row>
    <row r="49" spans="2:10" ht="57.75" customHeight="1" thickBot="1" x14ac:dyDescent="0.2">
      <c r="B49" s="18"/>
      <c r="C49" s="1204" t="s">
        <v>5</v>
      </c>
      <c r="D49" s="1204"/>
      <c r="E49" s="1205"/>
      <c r="F49" s="19">
        <v>4.0599999999999996</v>
      </c>
      <c r="G49" s="20">
        <v>0.37</v>
      </c>
      <c r="H49" s="20">
        <v>5.0999999999999996</v>
      </c>
      <c r="I49" s="20">
        <v>2.64</v>
      </c>
      <c r="J49" s="21">
        <v>7.0000000000000007E-2</v>
      </c>
    </row>
    <row r="50" spans="2:10" ht="13.5" customHeight="1" x14ac:dyDescent="0.15"/>
  </sheetData>
  <sheetProtection algorithmName="SHA-512" hashValue="FjaMIlDf+vNEHECSZwh2MsMLeKSE3FqWeR1005m01tnRU/Ug/2z9o4rEqYSozrJWqPO4iJzgVgQZdz81qmswbA==" saltValue="NKqtAYIuK4Bi9/pU/9LX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英敦</cp:lastModifiedBy>
  <cp:lastPrinted>2022-03-11T03:12:51Z</cp:lastPrinted>
  <dcterms:created xsi:type="dcterms:W3CDTF">2022-02-02T03:47:28Z</dcterms:created>
  <dcterms:modified xsi:type="dcterms:W3CDTF">2022-03-14T01:11:23Z</dcterms:modified>
  <cp:category/>
</cp:coreProperties>
</file>